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S:\1_健康管理係\38 予防接種\インフルエンザ・新型コロナ\ホームページ（請求書フォーマット含む）\請求書\"/>
    </mc:Choice>
  </mc:AlternateContent>
  <xr:revisionPtr revIDLastSave="0" documentId="13_ncr:1_{91E926EC-2176-41B0-84E0-5F9647B5E0BF}" xr6:coauthVersionLast="36" xr6:coauthVersionMax="47" xr10:uidLastSave="{00000000-0000-0000-0000-000000000000}"/>
  <bookViews>
    <workbookView xWindow="-120" yWindow="-120" windowWidth="29040" windowHeight="15720" xr2:uid="{2AAF9F36-20CE-4382-AD98-8D07E4D25155}"/>
  </bookViews>
  <sheets>
    <sheet name="請求書 (見本)" sheetId="2" r:id="rId1"/>
    <sheet name="請求書" sheetId="4" r:id="rId2"/>
  </sheets>
  <definedNames>
    <definedName name="_xlnm.Print_Area" localSheetId="1">請求書!$A$1:$K$40</definedName>
    <definedName name="_xlnm.Print_Area" localSheetId="0">'請求書 (見本)'!$A$1:$K$42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7" i="2" l="1"/>
  <c r="K37" i="4"/>
  <c r="K36" i="4" s="1"/>
  <c r="D35" i="4" l="1"/>
  <c r="E35" i="4" s="1"/>
  <c r="D34" i="4"/>
  <c r="E34" i="4" s="1"/>
  <c r="D33" i="4"/>
  <c r="E33" i="4" s="1"/>
  <c r="K39" i="4"/>
  <c r="D32" i="4"/>
  <c r="E32" i="4" s="1"/>
  <c r="K38" i="4"/>
  <c r="D31" i="4"/>
  <c r="E31" i="4" s="1"/>
  <c r="D30" i="4"/>
  <c r="E30" i="4" s="1"/>
  <c r="K35" i="4"/>
  <c r="E29" i="4"/>
  <c r="K34" i="4"/>
  <c r="K33" i="4"/>
  <c r="E28" i="4"/>
  <c r="K32" i="4"/>
  <c r="E27" i="4"/>
  <c r="K31" i="4"/>
  <c r="E26" i="4"/>
  <c r="K30" i="4"/>
  <c r="D25" i="4"/>
  <c r="E25" i="4" s="1"/>
  <c r="K29" i="4"/>
  <c r="D24" i="4"/>
  <c r="E24" i="4" s="1"/>
  <c r="K28" i="4"/>
  <c r="D23" i="4"/>
  <c r="E23" i="4" s="1"/>
  <c r="K27" i="4"/>
  <c r="D22" i="4"/>
  <c r="E22" i="4" s="1"/>
  <c r="K26" i="4"/>
  <c r="D21" i="4"/>
  <c r="E21" i="4" s="1"/>
  <c r="K25" i="4"/>
  <c r="D20" i="4"/>
  <c r="E20" i="4" s="1"/>
  <c r="K24" i="4"/>
  <c r="D19" i="4"/>
  <c r="E19" i="4" s="1"/>
  <c r="K23" i="4"/>
  <c r="D18" i="4"/>
  <c r="E18" i="4" s="1"/>
  <c r="J22" i="4"/>
  <c r="K22" i="4" s="1"/>
  <c r="D17" i="4"/>
  <c r="E17" i="4" s="1"/>
  <c r="J21" i="4"/>
  <c r="K21" i="4" s="1"/>
  <c r="D16" i="4"/>
  <c r="E16" i="4" s="1"/>
  <c r="J20" i="4"/>
  <c r="K20" i="4" s="1"/>
  <c r="D15" i="4"/>
  <c r="E15" i="4" s="1"/>
  <c r="J19" i="4"/>
  <c r="K19" i="4" s="1"/>
  <c r="D14" i="4"/>
  <c r="E14" i="4" s="1"/>
  <c r="J18" i="4"/>
  <c r="K18" i="4" s="1"/>
  <c r="J17" i="4"/>
  <c r="K17" i="4" s="1"/>
  <c r="J16" i="4"/>
  <c r="K16" i="4" s="1"/>
  <c r="D13" i="4"/>
  <c r="E13" i="4" s="1"/>
  <c r="J15" i="4"/>
  <c r="K15" i="4" s="1"/>
  <c r="D12" i="4"/>
  <c r="E12" i="4" s="1"/>
  <c r="J14" i="4"/>
  <c r="K14" i="4" s="1"/>
  <c r="J13" i="4"/>
  <c r="K13" i="4" s="1"/>
  <c r="J12" i="4"/>
  <c r="K12" i="4" s="1"/>
  <c r="D36" i="4"/>
  <c r="E36" i="4" s="1"/>
  <c r="E28" i="2"/>
  <c r="D35" i="2"/>
  <c r="E35" i="2" s="1"/>
  <c r="D34" i="2"/>
  <c r="E34" i="2" s="1"/>
  <c r="D33" i="2"/>
  <c r="E33" i="2" s="1"/>
  <c r="K39" i="2"/>
  <c r="D32" i="2"/>
  <c r="E32" i="2" s="1"/>
  <c r="K38" i="2"/>
  <c r="D31" i="2"/>
  <c r="E31" i="2" s="1"/>
  <c r="K36" i="2"/>
  <c r="D30" i="2"/>
  <c r="E30" i="2" s="1"/>
  <c r="K35" i="2"/>
  <c r="D29" i="2"/>
  <c r="E29" i="2" s="1"/>
  <c r="K34" i="2"/>
  <c r="K33" i="2"/>
  <c r="K32" i="2"/>
  <c r="E27" i="2"/>
  <c r="K31" i="2"/>
  <c r="E26" i="2"/>
  <c r="K30" i="2"/>
  <c r="D25" i="2"/>
  <c r="E25" i="2" s="1"/>
  <c r="K29" i="2"/>
  <c r="D24" i="2"/>
  <c r="E24" i="2" s="1"/>
  <c r="K28" i="2"/>
  <c r="D23" i="2"/>
  <c r="E23" i="2" s="1"/>
  <c r="K27" i="2"/>
  <c r="D22" i="2"/>
  <c r="E22" i="2" s="1"/>
  <c r="K26" i="2"/>
  <c r="D21" i="2"/>
  <c r="E21" i="2" s="1"/>
  <c r="K25" i="2"/>
  <c r="D20" i="2"/>
  <c r="E20" i="2" s="1"/>
  <c r="K24" i="2"/>
  <c r="D19" i="2"/>
  <c r="E19" i="2" s="1"/>
  <c r="K23" i="2"/>
  <c r="D18" i="2"/>
  <c r="E18" i="2" s="1"/>
  <c r="J22" i="2"/>
  <c r="K22" i="2" s="1"/>
  <c r="D17" i="2"/>
  <c r="E17" i="2" s="1"/>
  <c r="J21" i="2"/>
  <c r="K21" i="2" s="1"/>
  <c r="D16" i="2"/>
  <c r="E16" i="2" s="1"/>
  <c r="J20" i="2"/>
  <c r="K20" i="2" s="1"/>
  <c r="D15" i="2"/>
  <c r="E15" i="2" s="1"/>
  <c r="J19" i="2"/>
  <c r="K19" i="2" s="1"/>
  <c r="D14" i="2"/>
  <c r="E14" i="2" s="1"/>
  <c r="J18" i="2"/>
  <c r="K18" i="2" s="1"/>
  <c r="J17" i="2"/>
  <c r="K17" i="2" s="1"/>
  <c r="J16" i="2"/>
  <c r="K16" i="2" s="1"/>
  <c r="D13" i="2"/>
  <c r="E13" i="2" s="1"/>
  <c r="J15" i="2"/>
  <c r="K15" i="2" s="1"/>
  <c r="D12" i="2"/>
  <c r="E12" i="2" s="1"/>
  <c r="J14" i="2"/>
  <c r="K14" i="2" s="1"/>
  <c r="J13" i="2"/>
  <c r="K13" i="2" s="1"/>
  <c r="J12" i="2"/>
  <c r="K12" i="2" s="1"/>
  <c r="D36" i="2"/>
  <c r="E36" i="2" s="1"/>
  <c r="I4" i="2" l="1"/>
  <c r="I4" i="4"/>
</calcChain>
</file>

<file path=xl/sharedStrings.xml><?xml version="1.0" encoding="utf-8"?>
<sst xmlns="http://schemas.openxmlformats.org/spreadsheetml/2006/main" count="213" uniqueCount="97">
  <si>
    <t>令和８年度亀岡市広域予防接種委託料請求書</t>
  </si>
  <si>
    <t>(あて先）亀岡市長</t>
  </si>
  <si>
    <t>実施分の予防接種について請求しますので、振り込みください。</t>
  </si>
  <si>
    <t>請求金額</t>
  </si>
  <si>
    <t>住所</t>
  </si>
  <si>
    <t>金融機関名</t>
  </si>
  <si>
    <t>支店名</t>
  </si>
  <si>
    <t>医療機関名</t>
  </si>
  <si>
    <t>預金種別</t>
  </si>
  <si>
    <t>口座番号</t>
  </si>
  <si>
    <t>代表者職氏名</t>
  </si>
  <si>
    <t>フリガナ</t>
  </si>
  <si>
    <t>電話番号</t>
  </si>
  <si>
    <t>口座名義</t>
  </si>
  <si>
    <t>予防接種名称・種別</t>
  </si>
  <si>
    <t>単価(円)</t>
  </si>
  <si>
    <t>件数(件)</t>
  </si>
  <si>
    <t>金額(円)</t>
  </si>
  <si>
    <t>水痘</t>
  </si>
  <si>
    <t>初回</t>
  </si>
  <si>
    <t>高齢者用肺炎球菌</t>
  </si>
  <si>
    <t>一般(ｼﾘﾝｼﾞ)</t>
  </si>
  <si>
    <t>無料(ｼﾘﾝｼﾞ)</t>
  </si>
  <si>
    <t>Ｂ型肝炎</t>
  </si>
  <si>
    <t>ﾋﾞｰﾑｹﾞﾝ0.25ml(ﾊﾞｲｱﾙ)</t>
  </si>
  <si>
    <t>ＤＰＴ
（３種混合）</t>
  </si>
  <si>
    <t>ﾋﾞｰﾑｹﾞﾝ0.5ml(ﾊﾞｲｱﾙ)</t>
  </si>
  <si>
    <t>追加</t>
  </si>
  <si>
    <t>ﾍﾌﾟﾀﾊﾞｯｸｽ0.25ml(ｼﾘﾝｼﾞ)</t>
  </si>
  <si>
    <t>Ⅰ期初回</t>
  </si>
  <si>
    <t>ﾍﾌﾟﾀﾊﾞｯｸｽ0.5ml(ｼﾘﾝｼﾞ)</t>
  </si>
  <si>
    <t>Ⅰ期追加</t>
  </si>
  <si>
    <t>ロタウイルス</t>
  </si>
  <si>
    <t>ロタリックス</t>
  </si>
  <si>
    <t>Ⅱ期</t>
  </si>
  <si>
    <t>ロタテック</t>
  </si>
  <si>
    <t>不活化ポリオ単独</t>
  </si>
  <si>
    <r>
      <rPr>
        <sz val="9"/>
        <color theme="1"/>
        <rFont val="BIZ UD明朝 Medium"/>
        <family val="1"/>
      </rPr>
      <t>ＤＰＴ－ＩＰＶ・ヒブ</t>
    </r>
    <r>
      <rPr>
        <sz val="11"/>
        <color theme="1"/>
        <rFont val="BIZ UD明朝 Medium"/>
        <family val="1"/>
      </rPr>
      <t xml:space="preserve">
（５種混合）</t>
    </r>
  </si>
  <si>
    <t>初回(ｺﾞｰﾋﾞｯｸ)</t>
  </si>
  <si>
    <t>初回(ｸｲﾝﾄﾊﾞｯｸ)</t>
  </si>
  <si>
    <t>麻しん（単独）
風しん（単独）</t>
  </si>
  <si>
    <t>麻しんⅠ期</t>
  </si>
  <si>
    <t>追加(ｺﾞｰﾋﾞｯｸ)</t>
  </si>
  <si>
    <t>麻しんⅡ期</t>
  </si>
  <si>
    <t>追加(ｸｲﾝﾄﾊﾞｯｸ)</t>
  </si>
  <si>
    <t>風しんⅠ期</t>
  </si>
  <si>
    <r>
      <t xml:space="preserve">新型コロナ
</t>
    </r>
    <r>
      <rPr>
        <sz val="9"/>
        <color theme="1"/>
        <rFont val="BIZ UD明朝 Medium"/>
        <family val="1"/>
      </rPr>
      <t>　　ファイザー
　　第一三共
　　武田薬品</t>
    </r>
  </si>
  <si>
    <t>一般(74歳以下)</t>
  </si>
  <si>
    <t>風しんⅡ期</t>
  </si>
  <si>
    <t>一般(75歳以上)</t>
  </si>
  <si>
    <r>
      <t>ＭＲ</t>
    </r>
    <r>
      <rPr>
        <sz val="9"/>
        <color theme="1"/>
        <rFont val="BIZ UD明朝 Medium"/>
        <family val="1"/>
      </rPr>
      <t xml:space="preserve">
（麻しん・風しん混合）</t>
    </r>
  </si>
  <si>
    <t>Ⅰ期</t>
  </si>
  <si>
    <t>無料</t>
  </si>
  <si>
    <r>
      <t>新型コロナ</t>
    </r>
    <r>
      <rPr>
        <sz val="9"/>
        <color theme="1"/>
        <rFont val="BIZ UD明朝 Medium"/>
        <family val="1"/>
      </rPr>
      <t xml:space="preserve">
　　Meiji Seikaファルマ</t>
    </r>
  </si>
  <si>
    <t>日本脳炎</t>
  </si>
  <si>
    <r>
      <t>新型コロナ</t>
    </r>
    <r>
      <rPr>
        <sz val="9"/>
        <color theme="1"/>
        <rFont val="BIZ UD明朝 Medium"/>
        <family val="1"/>
      </rPr>
      <t xml:space="preserve">
　　モデルナ</t>
    </r>
  </si>
  <si>
    <t>高齢者
インフルエンザ</t>
  </si>
  <si>
    <t>帯状疱疹</t>
  </si>
  <si>
    <t>一般(組換えワクチン）</t>
  </si>
  <si>
    <t>一般(生ワクチン）</t>
  </si>
  <si>
    <t>シルガード９</t>
  </si>
  <si>
    <t>無料(組換えワクチン）</t>
  </si>
  <si>
    <t>ヒブ</t>
  </si>
  <si>
    <t>初回接種</t>
  </si>
  <si>
    <t>無料(生ワクチン）</t>
  </si>
  <si>
    <t>接種不可</t>
  </si>
  <si>
    <t>小児</t>
  </si>
  <si>
    <t>小児用肺炎球菌</t>
  </si>
  <si>
    <t>初回(ﾊﾞｸﾆｭﾊﾞﾝｽ)</t>
  </si>
  <si>
    <t>高齢者</t>
  </si>
  <si>
    <t>初回(ﾌﾟﾚﾍﾞﾅｰ)</t>
  </si>
  <si>
    <t>追加(ﾊﾞｸﾆｭﾊﾞﾝｽ)</t>
  </si>
  <si>
    <t>追加(ﾌﾟﾚﾍﾞﾅｰ)</t>
  </si>
  <si>
    <t>〒621-8501</t>
    <phoneticPr fontId="3"/>
  </si>
  <si>
    <t>亀岡市安町野々神８番地</t>
    <rPh sb="0" eb="3">
      <t>カメオカシ</t>
    </rPh>
    <rPh sb="3" eb="5">
      <t>ヤスマチ</t>
    </rPh>
    <rPh sb="5" eb="6">
      <t>ノ</t>
    </rPh>
    <rPh sb="7" eb="8">
      <t>カミ</t>
    </rPh>
    <rPh sb="9" eb="11">
      <t>バンチ</t>
    </rPh>
    <phoneticPr fontId="3"/>
  </si>
  <si>
    <t>医療法人　亀岡市</t>
    <rPh sb="0" eb="4">
      <t>イリョウホウジン</t>
    </rPh>
    <rPh sb="5" eb="7">
      <t>カメオカ</t>
    </rPh>
    <rPh sb="7" eb="8">
      <t>シ</t>
    </rPh>
    <phoneticPr fontId="3"/>
  </si>
  <si>
    <t>理事長　亀岡　太郎</t>
    <rPh sb="0" eb="3">
      <t>リジチョウ</t>
    </rPh>
    <rPh sb="4" eb="6">
      <t>カメオカ</t>
    </rPh>
    <rPh sb="7" eb="9">
      <t>タロウ</t>
    </rPh>
    <phoneticPr fontId="3"/>
  </si>
  <si>
    <t>0771-22-3131</t>
    <phoneticPr fontId="3"/>
  </si>
  <si>
    <t>令和８年１０月</t>
    <rPh sb="0" eb="2">
      <t>レイワ</t>
    </rPh>
    <rPh sb="3" eb="4">
      <t>ネン</t>
    </rPh>
    <rPh sb="6" eb="7">
      <t>ガツ</t>
    </rPh>
    <phoneticPr fontId="3"/>
  </si>
  <si>
    <t>令和８年１１月</t>
    <rPh sb="0" eb="2">
      <t>レイワ</t>
    </rPh>
    <rPh sb="3" eb="4">
      <t>ネン</t>
    </rPh>
    <rPh sb="6" eb="7">
      <t>ガツ</t>
    </rPh>
    <phoneticPr fontId="3"/>
  </si>
  <si>
    <t>令和８年１２月</t>
    <rPh sb="0" eb="2">
      <t>レイワ</t>
    </rPh>
    <rPh sb="3" eb="4">
      <t>ネン</t>
    </rPh>
    <rPh sb="6" eb="7">
      <t>ガツ</t>
    </rPh>
    <phoneticPr fontId="3"/>
  </si>
  <si>
    <t>令和９年１月</t>
    <rPh sb="0" eb="2">
      <t>レイワ</t>
    </rPh>
    <rPh sb="3" eb="4">
      <t>ネン</t>
    </rPh>
    <rPh sb="5" eb="6">
      <t>ガツ</t>
    </rPh>
    <phoneticPr fontId="3"/>
  </si>
  <si>
    <t>令和９年２月</t>
    <rPh sb="0" eb="2">
      <t>レイワ</t>
    </rPh>
    <rPh sb="3" eb="4">
      <t>ネン</t>
    </rPh>
    <rPh sb="5" eb="6">
      <t>ガツ</t>
    </rPh>
    <phoneticPr fontId="3"/>
  </si>
  <si>
    <t>令和９年３月</t>
    <rPh sb="0" eb="2">
      <t>レイワ</t>
    </rPh>
    <rPh sb="3" eb="4">
      <t>ネン</t>
    </rPh>
    <rPh sb="5" eb="6">
      <t>ガツ</t>
    </rPh>
    <phoneticPr fontId="3"/>
  </si>
  <si>
    <t>京都銀行</t>
    <rPh sb="0" eb="2">
      <t>キョウト</t>
    </rPh>
    <rPh sb="2" eb="4">
      <t>ギンコウ</t>
    </rPh>
    <phoneticPr fontId="3"/>
  </si>
  <si>
    <t>亀岡</t>
    <rPh sb="0" eb="2">
      <t>カメオカ</t>
    </rPh>
    <phoneticPr fontId="3"/>
  </si>
  <si>
    <t>普通</t>
    <rPh sb="0" eb="2">
      <t>フツウ</t>
    </rPh>
    <phoneticPr fontId="3"/>
  </si>
  <si>
    <t>ｲ)ｶﾒｵｶｼ</t>
    <phoneticPr fontId="3"/>
  </si>
  <si>
    <t>医療法人　亀岡市　理事長　亀岡　太郎</t>
    <rPh sb="0" eb="4">
      <t>イリョウホウジン</t>
    </rPh>
    <rPh sb="5" eb="8">
      <t>カメオカシ</t>
    </rPh>
    <rPh sb="9" eb="12">
      <t>リジチョウ</t>
    </rPh>
    <rPh sb="13" eb="15">
      <t>カメオカ</t>
    </rPh>
    <rPh sb="16" eb="18">
      <t>タロウ</t>
    </rPh>
    <phoneticPr fontId="3"/>
  </si>
  <si>
    <t>年　　月　　日</t>
    <rPh sb="0" eb="1">
      <t>ネン</t>
    </rPh>
    <rPh sb="3" eb="4">
      <t>ガツ</t>
    </rPh>
    <rPh sb="6" eb="7">
      <t>ヒ</t>
    </rPh>
    <phoneticPr fontId="3"/>
  </si>
  <si>
    <t>〒</t>
    <phoneticPr fontId="3"/>
  </si>
  <si>
    <t>令和　　年　　月</t>
    <rPh sb="0" eb="2">
      <t>レイワ</t>
    </rPh>
    <rPh sb="4" eb="5">
      <t>ネン</t>
    </rPh>
    <rPh sb="7" eb="8">
      <t>ガツ</t>
    </rPh>
    <phoneticPr fontId="3"/>
  </si>
  <si>
    <t>子宮頸がん</t>
    <phoneticPr fontId="3"/>
  </si>
  <si>
    <t>接種不可</t>
    <phoneticPr fontId="3"/>
  </si>
  <si>
    <t>ＲＳウイルス</t>
    <phoneticPr fontId="3"/>
  </si>
  <si>
    <t>アブリスボ</t>
    <phoneticPr fontId="3"/>
  </si>
  <si>
    <t>ＤＴ（２種混合）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</si>
</sst>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"/>
    <numFmt numFmtId="177" formatCode="#,##0&quot;円&quot;;[Red]\-#,##0&quot;円&quot;"/>
    <numFmt numFmtId="178" formatCode="0_);[Red]\(0\)"/>
  </numFmts>
  <fonts count="12" x14ac:knownFonts="1">
    <font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6"/>
      <color theme="1"/>
      <name val="BIZ UDゴシック"/>
      <family val="3"/>
      <charset val="128"/>
    </font>
    <font>
      <sz val="6"/>
      <name val="游ゴシック"/>
      <family val="3"/>
      <charset val="128"/>
    </font>
    <font>
      <sz val="10"/>
      <color theme="1"/>
      <name val="BIZ UD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4"/>
      <color theme="1"/>
      <name val="BIZ UDゴシック"/>
      <family val="3"/>
      <charset val="128"/>
    </font>
    <font>
      <sz val="9"/>
      <color theme="1"/>
      <name val="BIZ UD明朝 Medium"/>
      <family val="1"/>
      <charset val="128"/>
    </font>
    <font>
      <sz val="11"/>
      <color rgb="FFFFFFFF"/>
      <name val="BIZ UD明朝 Medium"/>
      <family val="1"/>
      <charset val="128"/>
    </font>
    <font>
      <sz val="9"/>
      <color theme="1"/>
      <name val="BIZ UD明朝 Medium"/>
      <family val="1"/>
    </font>
    <font>
      <sz val="11"/>
      <color theme="1"/>
      <name val="BIZ UD明朝 Medium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  <xf numFmtId="38" fontId="5" fillId="0" borderId="0" applyFont="0" applyFill="0" applyBorder="0" applyAlignment="0" applyProtection="0"/>
  </cellStyleXfs>
  <cellXfs count="8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vertical="center" wrapText="1"/>
    </xf>
    <xf numFmtId="0" fontId="7" fillId="0" borderId="1" xfId="2" applyFont="1" applyBorder="1" applyAlignment="1">
      <alignment horizontal="center" vertical="center"/>
    </xf>
    <xf numFmtId="177" fontId="7" fillId="0" borderId="0" xfId="2" applyNumberFormat="1" applyFont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7" xfId="2" applyFont="1" applyBorder="1" applyAlignment="1">
      <alignment vertical="center"/>
    </xf>
    <xf numFmtId="3" fontId="6" fillId="0" borderId="7" xfId="0" applyNumberFormat="1" applyFont="1" applyBorder="1">
      <alignment vertical="center"/>
    </xf>
    <xf numFmtId="178" fontId="6" fillId="2" borderId="8" xfId="3" applyNumberFormat="1" applyFont="1" applyFill="1" applyBorder="1" applyAlignment="1">
      <alignment vertical="center"/>
    </xf>
    <xf numFmtId="3" fontId="6" fillId="2" borderId="8" xfId="0" applyNumberFormat="1" applyFont="1" applyFill="1" applyBorder="1">
      <alignment vertical="center"/>
    </xf>
    <xf numFmtId="0" fontId="6" fillId="0" borderId="11" xfId="2" applyFont="1" applyBorder="1" applyAlignment="1">
      <alignment horizontal="left" vertical="center"/>
    </xf>
    <xf numFmtId="49" fontId="6" fillId="2" borderId="8" xfId="3" applyNumberFormat="1" applyFont="1" applyFill="1" applyBorder="1" applyAlignment="1">
      <alignment vertical="center"/>
    </xf>
    <xf numFmtId="38" fontId="6" fillId="0" borderId="7" xfId="1" applyFont="1" applyFill="1" applyBorder="1" applyAlignment="1">
      <alignment horizontal="right" vertical="center"/>
    </xf>
    <xf numFmtId="38" fontId="6" fillId="2" borderId="8" xfId="1" applyFont="1" applyFill="1" applyBorder="1" applyAlignment="1">
      <alignment vertical="center"/>
    </xf>
    <xf numFmtId="0" fontId="6" fillId="0" borderId="10" xfId="2" applyFont="1" applyBorder="1" applyAlignment="1">
      <alignment vertical="center"/>
    </xf>
    <xf numFmtId="3" fontId="6" fillId="3" borderId="7" xfId="0" applyNumberFormat="1" applyFont="1" applyFill="1" applyBorder="1" applyAlignment="1">
      <alignment horizontal="right" vertical="center"/>
    </xf>
    <xf numFmtId="38" fontId="6" fillId="4" borderId="7" xfId="1" applyFont="1" applyFill="1" applyBorder="1" applyAlignment="1">
      <alignment horizontal="right" vertical="center"/>
    </xf>
    <xf numFmtId="0" fontId="6" fillId="4" borderId="3" xfId="2" applyFont="1" applyFill="1" applyBorder="1" applyAlignment="1">
      <alignment horizontal="center" vertical="center"/>
    </xf>
    <xf numFmtId="0" fontId="8" fillId="4" borderId="0" xfId="0" applyFont="1" applyFill="1" applyAlignment="1">
      <alignment horizontal="right" vertical="center"/>
    </xf>
    <xf numFmtId="0" fontId="6" fillId="4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6" fillId="0" borderId="0" xfId="2" applyFont="1" applyFill="1" applyAlignment="1">
      <alignment vertical="top"/>
    </xf>
    <xf numFmtId="0" fontId="6" fillId="0" borderId="0" xfId="2" applyFont="1" applyFill="1" applyAlignment="1">
      <alignment vertical="center" wrapText="1"/>
    </xf>
    <xf numFmtId="0" fontId="7" fillId="0" borderId="1" xfId="2" applyFont="1" applyFill="1" applyBorder="1" applyAlignment="1">
      <alignment horizontal="center" vertical="center"/>
    </xf>
    <xf numFmtId="177" fontId="7" fillId="0" borderId="0" xfId="2" applyNumberFormat="1" applyFont="1" applyFill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right" vertical="center"/>
    </xf>
    <xf numFmtId="0" fontId="6" fillId="0" borderId="10" xfId="2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31" fontId="6" fillId="4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7" fillId="3" borderId="1" xfId="0" applyNumberFormat="1" applyFont="1" applyFill="1" applyBorder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6" fillId="4" borderId="0" xfId="2" applyFont="1" applyFill="1" applyAlignment="1">
      <alignment horizontal="left" vertical="center"/>
    </xf>
    <xf numFmtId="0" fontId="6" fillId="4" borderId="1" xfId="2" applyFont="1" applyFill="1" applyBorder="1" applyAlignment="1">
      <alignment horizontal="left" vertical="center"/>
    </xf>
    <xf numFmtId="0" fontId="6" fillId="4" borderId="12" xfId="2" applyFont="1" applyFill="1" applyBorder="1" applyAlignment="1">
      <alignment horizontal="center" vertical="center"/>
    </xf>
    <xf numFmtId="0" fontId="6" fillId="4" borderId="13" xfId="2" applyFont="1" applyFill="1" applyBorder="1" applyAlignment="1">
      <alignment horizontal="center" vertical="center"/>
    </xf>
    <xf numFmtId="0" fontId="6" fillId="4" borderId="4" xfId="2" applyFont="1" applyFill="1" applyBorder="1" applyAlignment="1">
      <alignment horizontal="center" vertical="center"/>
    </xf>
    <xf numFmtId="0" fontId="6" fillId="4" borderId="17" xfId="2" applyFont="1" applyFill="1" applyBorder="1" applyAlignment="1">
      <alignment horizontal="center" vertical="center"/>
    </xf>
    <xf numFmtId="0" fontId="6" fillId="4" borderId="18" xfId="2" applyFont="1" applyFill="1" applyBorder="1" applyAlignment="1">
      <alignment horizontal="center" vertical="center"/>
    </xf>
    <xf numFmtId="0" fontId="6" fillId="4" borderId="19" xfId="2" applyFont="1" applyFill="1" applyBorder="1" applyAlignment="1">
      <alignment horizontal="center" vertical="center"/>
    </xf>
    <xf numFmtId="0" fontId="6" fillId="4" borderId="14" xfId="2" applyFont="1" applyFill="1" applyBorder="1" applyAlignment="1">
      <alignment horizontal="center" vertical="center"/>
    </xf>
    <xf numFmtId="0" fontId="6" fillId="4" borderId="15" xfId="2" applyFont="1" applyFill="1" applyBorder="1" applyAlignment="1">
      <alignment horizontal="center" vertical="center"/>
    </xf>
    <xf numFmtId="0" fontId="6" fillId="4" borderId="16" xfId="2" applyFont="1" applyFill="1" applyBorder="1" applyAlignment="1">
      <alignment horizontal="center" vertical="center"/>
    </xf>
    <xf numFmtId="0" fontId="6" fillId="0" borderId="20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9" xfId="2" applyFont="1" applyBorder="1" applyAlignment="1">
      <alignment horizontal="left" vertical="center"/>
    </xf>
    <xf numFmtId="0" fontId="6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horizontal="left" vertical="center"/>
    </xf>
    <xf numFmtId="0" fontId="6" fillId="0" borderId="9" xfId="2" applyFont="1" applyBorder="1" applyAlignment="1">
      <alignment vertical="center" wrapText="1"/>
    </xf>
    <xf numFmtId="0" fontId="6" fillId="0" borderId="10" xfId="2" applyFont="1" applyBorder="1" applyAlignment="1">
      <alignment vertical="center" wrapText="1"/>
    </xf>
    <xf numFmtId="0" fontId="6" fillId="0" borderId="9" xfId="2" applyFont="1" applyBorder="1" applyAlignment="1">
      <alignment horizontal="left" vertical="center" wrapText="1"/>
    </xf>
    <xf numFmtId="0" fontId="6" fillId="0" borderId="11" xfId="2" applyFont="1" applyBorder="1" applyAlignment="1">
      <alignment horizontal="left" vertical="center" wrapText="1"/>
    </xf>
    <xf numFmtId="0" fontId="6" fillId="0" borderId="10" xfId="2" applyFont="1" applyBorder="1" applyAlignment="1">
      <alignment horizontal="left" vertical="center" wrapText="1"/>
    </xf>
    <xf numFmtId="0" fontId="6" fillId="0" borderId="9" xfId="2" applyFont="1" applyBorder="1" applyAlignment="1">
      <alignment vertical="center"/>
    </xf>
    <xf numFmtId="0" fontId="6" fillId="0" borderId="10" xfId="2" applyFont="1" applyBorder="1" applyAlignment="1">
      <alignment vertical="center"/>
    </xf>
    <xf numFmtId="0" fontId="6" fillId="0" borderId="11" xfId="2" applyFont="1" applyBorder="1" applyAlignment="1">
      <alignment vertical="center" wrapText="1"/>
    </xf>
    <xf numFmtId="31" fontId="6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0" xfId="2" applyFont="1" applyFill="1" applyAlignment="1">
      <alignment horizontal="left" vertical="center"/>
    </xf>
    <xf numFmtId="0" fontId="6" fillId="0" borderId="1" xfId="2" applyFont="1" applyFill="1" applyBorder="1" applyAlignment="1">
      <alignment horizontal="left" vertical="center"/>
    </xf>
    <xf numFmtId="0" fontId="6" fillId="0" borderId="12" xfId="2" applyFont="1" applyFill="1" applyBorder="1" applyAlignment="1">
      <alignment horizontal="center" vertical="center"/>
    </xf>
    <xf numFmtId="0" fontId="6" fillId="0" borderId="1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17" xfId="2" applyFont="1" applyFill="1" applyBorder="1" applyAlignment="1">
      <alignment horizontal="center" vertical="center"/>
    </xf>
    <xf numFmtId="0" fontId="6" fillId="0" borderId="18" xfId="2" applyFont="1" applyFill="1" applyBorder="1" applyAlignment="1">
      <alignment horizontal="center" vertical="center"/>
    </xf>
    <xf numFmtId="0" fontId="6" fillId="0" borderId="19" xfId="2" applyFont="1" applyFill="1" applyBorder="1" applyAlignment="1">
      <alignment horizontal="center" vertical="center"/>
    </xf>
    <xf numFmtId="0" fontId="6" fillId="0" borderId="14" xfId="2" applyFont="1" applyFill="1" applyBorder="1" applyAlignment="1">
      <alignment horizontal="center" vertical="center"/>
    </xf>
    <xf numFmtId="0" fontId="6" fillId="0" borderId="15" xfId="2" applyFont="1" applyFill="1" applyBorder="1" applyAlignment="1">
      <alignment horizontal="center" vertical="center"/>
    </xf>
    <xf numFmtId="0" fontId="6" fillId="0" borderId="16" xfId="2" applyFont="1" applyFill="1" applyBorder="1" applyAlignment="1">
      <alignment horizontal="center" vertical="center"/>
    </xf>
  </cellXfs>
  <cellStyles count="4">
    <cellStyle name="桁区切り" xfId="1" builtinId="6"/>
    <cellStyle name="桁区切り 2" xfId="3" xr:uid="{033C7551-F6A1-4F6C-853B-4918E947731F}"/>
    <cellStyle name="標準" xfId="0" builtinId="0"/>
    <cellStyle name="標準 2" xfId="2" xr:uid="{4D08AFA4-E550-4403-88AA-CBD5917DC26D}"/>
  </cellStyles>
  <dxfs count="2">
    <dxf>
      <font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0</xdr:row>
      <xdr:rowOff>228600</xdr:rowOff>
    </xdr:from>
    <xdr:to>
      <xdr:col>1</xdr:col>
      <xdr:colOff>1600200</xdr:colOff>
      <xdr:row>2</xdr:row>
      <xdr:rowOff>276226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5C95E61F-2900-413A-B2B7-9782F0597D8A}"/>
            </a:ext>
          </a:extLst>
        </xdr:cNvPr>
        <xdr:cNvSpPr/>
      </xdr:nvSpPr>
      <xdr:spPr>
        <a:xfrm>
          <a:off x="1666875" y="228600"/>
          <a:ext cx="1409700" cy="495301"/>
        </a:xfrm>
        <a:prstGeom prst="wedgeRoundRectCallout">
          <a:avLst>
            <a:gd name="adj1" fmla="val 1616"/>
            <a:gd name="adj2" fmla="val 87547"/>
            <a:gd name="adj3" fmla="val 16667"/>
          </a:avLst>
        </a:prstGeom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請求者の情報を</a:t>
          </a:r>
          <a:endParaRPr kumimoji="1" lang="en-US" altLang="ja-JP" sz="1000" b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 b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入力してください。</a:t>
          </a:r>
        </a:p>
      </xdr:txBody>
    </xdr:sp>
    <xdr:clientData/>
  </xdr:twoCellAnchor>
  <xdr:twoCellAnchor>
    <xdr:from>
      <xdr:col>2</xdr:col>
      <xdr:colOff>742950</xdr:colOff>
      <xdr:row>3</xdr:row>
      <xdr:rowOff>171450</xdr:rowOff>
    </xdr:from>
    <xdr:to>
      <xdr:col>4</xdr:col>
      <xdr:colOff>647700</xdr:colOff>
      <xdr:row>5</xdr:row>
      <xdr:rowOff>123825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BB939A40-19FC-4A3F-93F8-64969A72A537}"/>
            </a:ext>
          </a:extLst>
        </xdr:cNvPr>
        <xdr:cNvSpPr/>
      </xdr:nvSpPr>
      <xdr:spPr>
        <a:xfrm>
          <a:off x="3924300" y="923925"/>
          <a:ext cx="1524000" cy="476250"/>
        </a:xfrm>
        <a:prstGeom prst="wedgeRoundRectCallout">
          <a:avLst>
            <a:gd name="adj1" fmla="val -7176"/>
            <a:gd name="adj2" fmla="val -73877"/>
            <a:gd name="adj3" fmla="val 16667"/>
          </a:avLst>
        </a:prstGeom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請求書の作成日を入力してください。</a:t>
          </a:r>
          <a:endParaRPr kumimoji="1" lang="en-US" altLang="ja-JP" sz="1000" b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6</xdr:col>
      <xdr:colOff>85725</xdr:colOff>
      <xdr:row>3</xdr:row>
      <xdr:rowOff>104775</xdr:rowOff>
    </xdr:from>
    <xdr:to>
      <xdr:col>7</xdr:col>
      <xdr:colOff>266700</xdr:colOff>
      <xdr:row>5</xdr:row>
      <xdr:rowOff>76200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35EBAB81-1C7F-42F8-838E-78C50D3F7BF2}"/>
            </a:ext>
          </a:extLst>
        </xdr:cNvPr>
        <xdr:cNvSpPr/>
      </xdr:nvSpPr>
      <xdr:spPr>
        <a:xfrm>
          <a:off x="6143625" y="857250"/>
          <a:ext cx="1657350" cy="495300"/>
        </a:xfrm>
        <a:prstGeom prst="wedgeRoundRectCallout">
          <a:avLst>
            <a:gd name="adj1" fmla="val 7242"/>
            <a:gd name="adj2" fmla="val -77965"/>
            <a:gd name="adj3" fmla="val 16667"/>
          </a:avLst>
        </a:prstGeom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予防接種を実施した月を選択してください。</a:t>
          </a:r>
          <a:endParaRPr kumimoji="1" lang="en-US" altLang="ja-JP" sz="1000" b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790575</xdr:colOff>
      <xdr:row>6</xdr:row>
      <xdr:rowOff>266700</xdr:rowOff>
    </xdr:from>
    <xdr:to>
      <xdr:col>6</xdr:col>
      <xdr:colOff>485775</xdr:colOff>
      <xdr:row>8</xdr:row>
      <xdr:rowOff>38100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FD2FEA00-3EEE-401D-B970-614122E3DE9E}"/>
            </a:ext>
          </a:extLst>
        </xdr:cNvPr>
        <xdr:cNvSpPr/>
      </xdr:nvSpPr>
      <xdr:spPr>
        <a:xfrm>
          <a:off x="4781550" y="1895475"/>
          <a:ext cx="1762125" cy="476250"/>
        </a:xfrm>
        <a:prstGeom prst="wedgeRoundRectCallout">
          <a:avLst>
            <a:gd name="adj1" fmla="val 46337"/>
            <a:gd name="adj2" fmla="val -82448"/>
            <a:gd name="adj3" fmla="val 16667"/>
          </a:avLst>
        </a:prstGeom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振込口座情報を入力してください。</a:t>
          </a:r>
          <a:endParaRPr kumimoji="1" lang="en-US" altLang="ja-JP" sz="1000" b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8</xdr:col>
      <xdr:colOff>800100</xdr:colOff>
      <xdr:row>1</xdr:row>
      <xdr:rowOff>66675</xdr:rowOff>
    </xdr:from>
    <xdr:to>
      <xdr:col>9</xdr:col>
      <xdr:colOff>723900</xdr:colOff>
      <xdr:row>2</xdr:row>
      <xdr:rowOff>123825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8CFC7EAE-E6A5-46FD-949F-DC386E73632C}"/>
            </a:ext>
          </a:extLst>
        </xdr:cNvPr>
        <xdr:cNvSpPr/>
      </xdr:nvSpPr>
      <xdr:spPr>
        <a:xfrm>
          <a:off x="10229850" y="304800"/>
          <a:ext cx="733425" cy="266700"/>
        </a:xfrm>
        <a:prstGeom prst="wedgeRoundRectCallout">
          <a:avLst>
            <a:gd name="adj1" fmla="val 3773"/>
            <a:gd name="adj2" fmla="val 145076"/>
            <a:gd name="adj3" fmla="val 16667"/>
          </a:avLst>
        </a:prstGeom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自動計算</a:t>
          </a:r>
          <a:endParaRPr kumimoji="1" lang="en-US" altLang="ja-JP" sz="1000" b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10</xdr:col>
      <xdr:colOff>19050</xdr:colOff>
      <xdr:row>0</xdr:row>
      <xdr:rowOff>9525</xdr:rowOff>
    </xdr:from>
    <xdr:to>
      <xdr:col>10</xdr:col>
      <xdr:colOff>952500</xdr:colOff>
      <xdr:row>2</xdr:row>
      <xdr:rowOff>9525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1475E607-6468-4119-A5B0-F06364CD8521}"/>
            </a:ext>
          </a:extLst>
        </xdr:cNvPr>
        <xdr:cNvSpPr/>
      </xdr:nvSpPr>
      <xdr:spPr>
        <a:xfrm>
          <a:off x="11068050" y="9525"/>
          <a:ext cx="933450" cy="447675"/>
        </a:xfrm>
        <a:prstGeom prst="wedgeRoundRectCallout">
          <a:avLst>
            <a:gd name="adj1" fmla="val -24473"/>
            <a:gd name="adj2" fmla="val 50749"/>
            <a:gd name="adj3" fmla="val 16667"/>
          </a:avLst>
        </a:prstGeom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600" b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見　本</a:t>
          </a:r>
          <a:endParaRPr kumimoji="1" lang="en-US" altLang="ja-JP" sz="1600" b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10</xdr:col>
      <xdr:colOff>180975</xdr:colOff>
      <xdr:row>21</xdr:row>
      <xdr:rowOff>38100</xdr:rowOff>
    </xdr:from>
    <xdr:to>
      <xdr:col>10</xdr:col>
      <xdr:colOff>952501</xdr:colOff>
      <xdr:row>22</xdr:row>
      <xdr:rowOff>114300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FC425B10-E65B-4316-99F9-B3109C67DD51}"/>
            </a:ext>
          </a:extLst>
        </xdr:cNvPr>
        <xdr:cNvSpPr/>
      </xdr:nvSpPr>
      <xdr:spPr>
        <a:xfrm>
          <a:off x="11229975" y="5324475"/>
          <a:ext cx="771526" cy="304800"/>
        </a:xfrm>
        <a:prstGeom prst="wedgeRoundRectCallout">
          <a:avLst>
            <a:gd name="adj1" fmla="val 39954"/>
            <a:gd name="adj2" fmla="val 77865"/>
            <a:gd name="adj3" fmla="val 16667"/>
          </a:avLst>
        </a:prstGeom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自動計算</a:t>
          </a:r>
          <a:endParaRPr kumimoji="1" lang="en-US" altLang="ja-JP" sz="1000" b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8</xdr:col>
      <xdr:colOff>752475</xdr:colOff>
      <xdr:row>21</xdr:row>
      <xdr:rowOff>47625</xdr:rowOff>
    </xdr:from>
    <xdr:to>
      <xdr:col>10</xdr:col>
      <xdr:colOff>0</xdr:colOff>
      <xdr:row>22</xdr:row>
      <xdr:rowOff>123825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A99F2BD9-68F0-41E5-8A23-1BD22E8445EA}"/>
            </a:ext>
          </a:extLst>
        </xdr:cNvPr>
        <xdr:cNvSpPr/>
      </xdr:nvSpPr>
      <xdr:spPr>
        <a:xfrm>
          <a:off x="10182225" y="5334000"/>
          <a:ext cx="866775" cy="304800"/>
        </a:xfrm>
        <a:prstGeom prst="wedgeRoundRectCallout">
          <a:avLst>
            <a:gd name="adj1" fmla="val 34914"/>
            <a:gd name="adj2" fmla="val 94787"/>
            <a:gd name="adj3" fmla="val 16667"/>
          </a:avLst>
        </a:prstGeom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件数を入力</a:t>
          </a:r>
          <a:endParaRPr kumimoji="1" lang="en-US" altLang="ja-JP" sz="1000" b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8</xdr:col>
      <xdr:colOff>733425</xdr:colOff>
      <xdr:row>36</xdr:row>
      <xdr:rowOff>57150</xdr:rowOff>
    </xdr:from>
    <xdr:to>
      <xdr:col>9</xdr:col>
      <xdr:colOff>790575</xdr:colOff>
      <xdr:row>37</xdr:row>
      <xdr:rowOff>133350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BDAB1AA7-DF81-4880-ABAC-5A9478DB5931}"/>
            </a:ext>
          </a:extLst>
        </xdr:cNvPr>
        <xdr:cNvSpPr/>
      </xdr:nvSpPr>
      <xdr:spPr>
        <a:xfrm>
          <a:off x="10163175" y="8772525"/>
          <a:ext cx="866775" cy="304800"/>
        </a:xfrm>
        <a:prstGeom prst="wedgeRoundRectCallout">
          <a:avLst>
            <a:gd name="adj1" fmla="val 34914"/>
            <a:gd name="adj2" fmla="val 94787"/>
            <a:gd name="adj3" fmla="val 16667"/>
          </a:avLst>
        </a:prstGeom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件数を入力</a:t>
          </a:r>
          <a:endParaRPr kumimoji="1" lang="en-US" altLang="ja-JP" sz="1000" b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133350</xdr:colOff>
      <xdr:row>23</xdr:row>
      <xdr:rowOff>95250</xdr:rowOff>
    </xdr:from>
    <xdr:to>
      <xdr:col>4</xdr:col>
      <xdr:colOff>190500</xdr:colOff>
      <xdr:row>24</xdr:row>
      <xdr:rowOff>171450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D594CA50-9161-4D05-912E-4E11CE5014DF}"/>
            </a:ext>
          </a:extLst>
        </xdr:cNvPr>
        <xdr:cNvSpPr/>
      </xdr:nvSpPr>
      <xdr:spPr>
        <a:xfrm>
          <a:off x="4124325" y="6296025"/>
          <a:ext cx="866775" cy="304800"/>
        </a:xfrm>
        <a:prstGeom prst="wedgeRoundRectCallout">
          <a:avLst>
            <a:gd name="adj1" fmla="val -39811"/>
            <a:gd name="adj2" fmla="val 104162"/>
            <a:gd name="adj3" fmla="val 16667"/>
          </a:avLst>
        </a:prstGeom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件数を入力</a:t>
          </a:r>
          <a:endParaRPr kumimoji="1" lang="en-US" altLang="ja-JP" sz="1000" b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4</xdr:col>
      <xdr:colOff>361950</xdr:colOff>
      <xdr:row>23</xdr:row>
      <xdr:rowOff>123825</xdr:rowOff>
    </xdr:from>
    <xdr:to>
      <xdr:col>5</xdr:col>
      <xdr:colOff>123825</xdr:colOff>
      <xdr:row>24</xdr:row>
      <xdr:rowOff>190500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5AE406AA-ED07-47AB-A906-0D30D5CEC5DC}"/>
            </a:ext>
          </a:extLst>
        </xdr:cNvPr>
        <xdr:cNvSpPr/>
      </xdr:nvSpPr>
      <xdr:spPr>
        <a:xfrm>
          <a:off x="5162550" y="6324600"/>
          <a:ext cx="809625" cy="295275"/>
        </a:xfrm>
        <a:prstGeom prst="wedgeRoundRectCallout">
          <a:avLst>
            <a:gd name="adj1" fmla="val -51658"/>
            <a:gd name="adj2" fmla="val 95151"/>
            <a:gd name="adj3" fmla="val 16667"/>
          </a:avLst>
        </a:prstGeom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自動計算</a:t>
          </a:r>
          <a:endParaRPr kumimoji="1" lang="en-US" altLang="ja-JP" sz="1000" b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4D974-6A1E-42C8-8F18-C0589D6F10DC}">
  <sheetPr codeName="Sheet2">
    <pageSetUpPr fitToPage="1"/>
  </sheetPr>
  <dimension ref="A1:X42"/>
  <sheetViews>
    <sheetView tabSelected="1" view="pageBreakPreview" zoomScaleNormal="100" zoomScaleSheetLayoutView="100" workbookViewId="0">
      <selection activeCell="B19" sqref="B19"/>
    </sheetView>
  </sheetViews>
  <sheetFormatPr defaultColWidth="8.125" defaultRowHeight="13.5" x14ac:dyDescent="0.4"/>
  <cols>
    <col min="1" max="1" width="19.375" style="2" customWidth="1"/>
    <col min="2" max="2" width="22.375" style="2" customWidth="1"/>
    <col min="3" max="4" width="10.625" style="2" customWidth="1"/>
    <col min="5" max="5" width="13.75" style="2" customWidth="1"/>
    <col min="6" max="6" width="2.75" style="2" customWidth="1"/>
    <col min="7" max="7" width="19.375" style="2" customWidth="1"/>
    <col min="8" max="8" width="24.875" style="2" customWidth="1"/>
    <col min="9" max="10" width="10.625" style="2" customWidth="1"/>
    <col min="11" max="11" width="13.75" style="2" customWidth="1"/>
    <col min="12" max="12" width="8.125" style="2"/>
    <col min="13" max="13" width="7.25" style="2" customWidth="1"/>
    <col min="14" max="16384" width="8.125" style="2"/>
  </cols>
  <sheetData>
    <row r="1" spans="1:24" ht="18.75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1"/>
    </row>
    <row r="2" spans="1:24" ht="16.5" x14ac:dyDescent="0.4">
      <c r="A2" s="2" t="s">
        <v>1</v>
      </c>
      <c r="G2" s="3"/>
      <c r="H2" s="3"/>
      <c r="I2" s="3"/>
      <c r="J2" s="3"/>
      <c r="K2" s="3"/>
    </row>
    <row r="3" spans="1:24" ht="24" customHeight="1" x14ac:dyDescent="0.4">
      <c r="C3" s="43">
        <v>46336</v>
      </c>
      <c r="D3" s="43"/>
      <c r="E3" s="43"/>
      <c r="G3" s="27" t="s">
        <v>78</v>
      </c>
      <c r="H3" s="44" t="s">
        <v>2</v>
      </c>
      <c r="I3" s="44"/>
      <c r="J3" s="44"/>
      <c r="K3" s="44"/>
      <c r="L3" s="4"/>
      <c r="M3" s="4"/>
    </row>
    <row r="4" spans="1:24" ht="33.6" customHeight="1" x14ac:dyDescent="0.4">
      <c r="A4" s="5"/>
      <c r="B4" s="28" t="s">
        <v>73</v>
      </c>
      <c r="C4" s="6"/>
      <c r="D4" s="6"/>
      <c r="E4" s="7"/>
      <c r="G4" s="3"/>
      <c r="H4" s="8" t="s">
        <v>3</v>
      </c>
      <c r="I4" s="45">
        <f>IF(SUM(E12:E35)+SUM(K12:K39)=0,"",SUM(E12:E35)+SUM(K12:K39))</f>
        <v>103745</v>
      </c>
      <c r="J4" s="45"/>
      <c r="K4" s="3"/>
      <c r="X4" t="s">
        <v>78</v>
      </c>
    </row>
    <row r="5" spans="1:24" ht="8.4499999999999993" customHeight="1" x14ac:dyDescent="0.4">
      <c r="A5" s="46" t="s">
        <v>4</v>
      </c>
      <c r="B5" s="47" t="s">
        <v>74</v>
      </c>
      <c r="C5" s="47"/>
      <c r="D5" s="47"/>
      <c r="G5" s="3"/>
      <c r="H5" s="3"/>
      <c r="I5" s="9"/>
      <c r="J5" s="9"/>
      <c r="K5" s="3"/>
      <c r="X5" t="s">
        <v>79</v>
      </c>
    </row>
    <row r="6" spans="1:24" ht="28.15" customHeight="1" x14ac:dyDescent="0.4">
      <c r="A6" s="46"/>
      <c r="B6" s="48"/>
      <c r="C6" s="48"/>
      <c r="D6" s="48"/>
      <c r="G6" s="10" t="s">
        <v>5</v>
      </c>
      <c r="H6" s="26" t="s">
        <v>84</v>
      </c>
      <c r="I6" s="10" t="s">
        <v>6</v>
      </c>
      <c r="J6" s="49" t="s">
        <v>85</v>
      </c>
      <c r="K6" s="50"/>
      <c r="X6" t="s">
        <v>80</v>
      </c>
    </row>
    <row r="7" spans="1:24" ht="28.15" customHeight="1" x14ac:dyDescent="0.4">
      <c r="A7" s="11" t="s">
        <v>7</v>
      </c>
      <c r="B7" s="51" t="s">
        <v>75</v>
      </c>
      <c r="C7" s="51"/>
      <c r="D7" s="51"/>
      <c r="G7" s="10" t="s">
        <v>8</v>
      </c>
      <c r="H7" s="26" t="s">
        <v>86</v>
      </c>
      <c r="I7" s="10" t="s">
        <v>9</v>
      </c>
      <c r="J7" s="49">
        <v>1234567</v>
      </c>
      <c r="K7" s="50"/>
      <c r="X7" t="s">
        <v>81</v>
      </c>
    </row>
    <row r="8" spans="1:24" ht="28.15" customHeight="1" x14ac:dyDescent="0.4">
      <c r="A8" s="11" t="s">
        <v>10</v>
      </c>
      <c r="B8" s="51" t="s">
        <v>76</v>
      </c>
      <c r="C8" s="51"/>
      <c r="D8" s="51"/>
      <c r="G8" s="12" t="s">
        <v>11</v>
      </c>
      <c r="H8" s="52" t="s">
        <v>87</v>
      </c>
      <c r="I8" s="53"/>
      <c r="J8" s="53"/>
      <c r="K8" s="54"/>
      <c r="X8" t="s">
        <v>82</v>
      </c>
    </row>
    <row r="9" spans="1:24" ht="28.15" customHeight="1" x14ac:dyDescent="0.4">
      <c r="A9" s="11" t="s">
        <v>12</v>
      </c>
      <c r="B9" s="51" t="s">
        <v>77</v>
      </c>
      <c r="C9" s="51"/>
      <c r="D9" s="51"/>
      <c r="G9" s="13" t="s">
        <v>13</v>
      </c>
      <c r="H9" s="55" t="s">
        <v>88</v>
      </c>
      <c r="I9" s="56"/>
      <c r="J9" s="56"/>
      <c r="K9" s="57"/>
      <c r="X9" t="s">
        <v>83</v>
      </c>
    </row>
    <row r="10" spans="1:24" ht="10.15" customHeight="1" x14ac:dyDescent="0.4">
      <c r="G10" s="6"/>
      <c r="X10" s="2" t="s">
        <v>91</v>
      </c>
    </row>
    <row r="11" spans="1:24" ht="15" customHeight="1" x14ac:dyDescent="0.4">
      <c r="A11" s="58" t="s">
        <v>14</v>
      </c>
      <c r="B11" s="59"/>
      <c r="C11" s="14" t="s">
        <v>15</v>
      </c>
      <c r="D11" s="14" t="s">
        <v>16</v>
      </c>
      <c r="E11" s="14" t="s">
        <v>17</v>
      </c>
      <c r="G11" s="58" t="s">
        <v>14</v>
      </c>
      <c r="H11" s="59"/>
      <c r="I11" s="14" t="s">
        <v>15</v>
      </c>
      <c r="J11" s="14" t="s">
        <v>16</v>
      </c>
      <c r="K11" s="14" t="s">
        <v>17</v>
      </c>
    </row>
    <row r="12" spans="1:24" ht="18" customHeight="1" x14ac:dyDescent="0.4">
      <c r="A12" s="63" t="s">
        <v>25</v>
      </c>
      <c r="B12" s="15" t="s">
        <v>19</v>
      </c>
      <c r="C12" s="16">
        <v>9477</v>
      </c>
      <c r="D12" s="17" t="str">
        <f>""</f>
        <v/>
      </c>
      <c r="E12" s="18" t="str">
        <f t="shared" ref="E12:E35" si="0">IF(D12="","",C12*D12)</f>
        <v/>
      </c>
      <c r="G12" s="60" t="s">
        <v>20</v>
      </c>
      <c r="H12" s="15" t="s">
        <v>21</v>
      </c>
      <c r="I12" s="16">
        <v>7638</v>
      </c>
      <c r="J12" s="17" t="str">
        <f>""</f>
        <v/>
      </c>
      <c r="K12" s="18" t="str">
        <f t="shared" ref="K12:K39" si="1">IF(J12="","",I12*J12)</f>
        <v/>
      </c>
    </row>
    <row r="13" spans="1:24" ht="18" customHeight="1" x14ac:dyDescent="0.4">
      <c r="A13" s="64"/>
      <c r="B13" s="15" t="s">
        <v>27</v>
      </c>
      <c r="C13" s="16">
        <v>9477</v>
      </c>
      <c r="D13" s="17" t="str">
        <f>""</f>
        <v/>
      </c>
      <c r="E13" s="18" t="str">
        <f t="shared" si="0"/>
        <v/>
      </c>
      <c r="G13" s="61"/>
      <c r="H13" s="15" t="s">
        <v>22</v>
      </c>
      <c r="I13" s="16">
        <v>11638</v>
      </c>
      <c r="J13" s="17" t="str">
        <f>""</f>
        <v/>
      </c>
      <c r="K13" s="18" t="str">
        <f t="shared" si="1"/>
        <v/>
      </c>
    </row>
    <row r="14" spans="1:24" ht="18" customHeight="1" x14ac:dyDescent="0.4">
      <c r="A14" s="41" t="s">
        <v>96</v>
      </c>
      <c r="B14" s="15" t="s">
        <v>34</v>
      </c>
      <c r="C14" s="16">
        <v>6413</v>
      </c>
      <c r="D14" s="17" t="str">
        <f>""</f>
        <v/>
      </c>
      <c r="E14" s="18" t="str">
        <f t="shared" si="0"/>
        <v/>
      </c>
      <c r="G14" s="60" t="s">
        <v>23</v>
      </c>
      <c r="H14" s="15" t="s">
        <v>24</v>
      </c>
      <c r="I14" s="16">
        <v>6930</v>
      </c>
      <c r="J14" s="17" t="str">
        <f>""</f>
        <v/>
      </c>
      <c r="K14" s="18" t="str">
        <f t="shared" si="1"/>
        <v/>
      </c>
    </row>
    <row r="15" spans="1:24" ht="18" customHeight="1" x14ac:dyDescent="0.4">
      <c r="A15" s="68" t="s">
        <v>36</v>
      </c>
      <c r="B15" s="15" t="s">
        <v>19</v>
      </c>
      <c r="C15" s="16">
        <v>10137</v>
      </c>
      <c r="D15" s="17" t="str">
        <f>""</f>
        <v/>
      </c>
      <c r="E15" s="18" t="str">
        <f t="shared" si="0"/>
        <v/>
      </c>
      <c r="G15" s="62"/>
      <c r="H15" s="15" t="s">
        <v>26</v>
      </c>
      <c r="I15" s="16">
        <v>7176</v>
      </c>
      <c r="J15" s="17" t="str">
        <f>""</f>
        <v/>
      </c>
      <c r="K15" s="18" t="str">
        <f t="shared" si="1"/>
        <v/>
      </c>
    </row>
    <row r="16" spans="1:24" ht="18" customHeight="1" x14ac:dyDescent="0.4">
      <c r="A16" s="69"/>
      <c r="B16" s="15" t="s">
        <v>27</v>
      </c>
      <c r="C16" s="16">
        <v>10137</v>
      </c>
      <c r="D16" s="17" t="str">
        <f>""</f>
        <v/>
      </c>
      <c r="E16" s="18" t="str">
        <f t="shared" si="0"/>
        <v/>
      </c>
      <c r="G16" s="62"/>
      <c r="H16" s="15" t="s">
        <v>28</v>
      </c>
      <c r="I16" s="16">
        <v>6968</v>
      </c>
      <c r="J16" s="17" t="str">
        <f>""</f>
        <v/>
      </c>
      <c r="K16" s="18" t="str">
        <f t="shared" si="1"/>
        <v/>
      </c>
    </row>
    <row r="17" spans="1:11" ht="18" customHeight="1" x14ac:dyDescent="0.4">
      <c r="A17" s="63" t="s">
        <v>40</v>
      </c>
      <c r="B17" s="15" t="s">
        <v>41</v>
      </c>
      <c r="C17" s="16">
        <v>8338</v>
      </c>
      <c r="D17" s="17" t="str">
        <f>""</f>
        <v/>
      </c>
      <c r="E17" s="18" t="str">
        <f t="shared" si="0"/>
        <v/>
      </c>
      <c r="G17" s="61"/>
      <c r="H17" s="15" t="s">
        <v>30</v>
      </c>
      <c r="I17" s="16">
        <v>7212</v>
      </c>
      <c r="J17" s="17" t="str">
        <f>""</f>
        <v/>
      </c>
      <c r="K17" s="18" t="str">
        <f t="shared" si="1"/>
        <v/>
      </c>
    </row>
    <row r="18" spans="1:11" ht="18" customHeight="1" x14ac:dyDescent="0.4">
      <c r="A18" s="70"/>
      <c r="B18" s="15" t="s">
        <v>43</v>
      </c>
      <c r="C18" s="16">
        <v>8338</v>
      </c>
      <c r="D18" s="17" t="str">
        <f>""</f>
        <v/>
      </c>
      <c r="E18" s="18" t="str">
        <f t="shared" si="0"/>
        <v/>
      </c>
      <c r="G18" s="60" t="s">
        <v>32</v>
      </c>
      <c r="H18" s="15" t="s">
        <v>33</v>
      </c>
      <c r="I18" s="16">
        <v>14812</v>
      </c>
      <c r="J18" s="17" t="str">
        <f>""</f>
        <v/>
      </c>
      <c r="K18" s="18" t="str">
        <f t="shared" si="1"/>
        <v/>
      </c>
    </row>
    <row r="19" spans="1:11" ht="18" customHeight="1" x14ac:dyDescent="0.4">
      <c r="A19" s="70"/>
      <c r="B19" s="15" t="s">
        <v>45</v>
      </c>
      <c r="C19" s="16">
        <v>8349</v>
      </c>
      <c r="D19" s="17" t="str">
        <f>""</f>
        <v/>
      </c>
      <c r="E19" s="18" t="str">
        <f t="shared" si="0"/>
        <v/>
      </c>
      <c r="G19" s="61"/>
      <c r="H19" s="15" t="s">
        <v>35</v>
      </c>
      <c r="I19" s="16">
        <v>9174</v>
      </c>
      <c r="J19" s="17" t="str">
        <f>""</f>
        <v/>
      </c>
      <c r="K19" s="18" t="str">
        <f t="shared" si="1"/>
        <v/>
      </c>
    </row>
    <row r="20" spans="1:11" ht="18" customHeight="1" x14ac:dyDescent="0.4">
      <c r="A20" s="64"/>
      <c r="B20" s="15" t="s">
        <v>48</v>
      </c>
      <c r="C20" s="16">
        <v>8349</v>
      </c>
      <c r="D20" s="17" t="str">
        <f>""</f>
        <v/>
      </c>
      <c r="E20" s="18" t="str">
        <f t="shared" si="0"/>
        <v/>
      </c>
      <c r="G20" s="65" t="s">
        <v>37</v>
      </c>
      <c r="H20" s="15" t="s">
        <v>38</v>
      </c>
      <c r="I20" s="16">
        <v>20367</v>
      </c>
      <c r="J20" s="17" t="str">
        <f>""</f>
        <v/>
      </c>
      <c r="K20" s="18" t="str">
        <f t="shared" si="1"/>
        <v/>
      </c>
    </row>
    <row r="21" spans="1:11" ht="18" customHeight="1" x14ac:dyDescent="0.4">
      <c r="A21" s="63" t="s">
        <v>50</v>
      </c>
      <c r="B21" s="15" t="s">
        <v>51</v>
      </c>
      <c r="C21" s="16">
        <v>11941</v>
      </c>
      <c r="D21" s="17" t="str">
        <f>""</f>
        <v/>
      </c>
      <c r="E21" s="18" t="str">
        <f t="shared" si="0"/>
        <v/>
      </c>
      <c r="G21" s="66"/>
      <c r="H21" s="15" t="s">
        <v>39</v>
      </c>
      <c r="I21" s="16">
        <v>20444</v>
      </c>
      <c r="J21" s="17" t="str">
        <f>""</f>
        <v/>
      </c>
      <c r="K21" s="18" t="str">
        <f t="shared" si="1"/>
        <v/>
      </c>
    </row>
    <row r="22" spans="1:11" ht="18" customHeight="1" x14ac:dyDescent="0.4">
      <c r="A22" s="64"/>
      <c r="B22" s="15" t="s">
        <v>34</v>
      </c>
      <c r="C22" s="16">
        <v>11941</v>
      </c>
      <c r="D22" s="17" t="str">
        <f>""</f>
        <v/>
      </c>
      <c r="E22" s="18" t="str">
        <f t="shared" si="0"/>
        <v/>
      </c>
      <c r="G22" s="66"/>
      <c r="H22" s="15" t="s">
        <v>42</v>
      </c>
      <c r="I22" s="16">
        <v>20367</v>
      </c>
      <c r="J22" s="17" t="str">
        <f>""</f>
        <v/>
      </c>
      <c r="K22" s="18" t="str">
        <f t="shared" si="1"/>
        <v/>
      </c>
    </row>
    <row r="23" spans="1:11" ht="18" customHeight="1" x14ac:dyDescent="0.4">
      <c r="A23" s="60" t="s">
        <v>54</v>
      </c>
      <c r="B23" s="15" t="s">
        <v>29</v>
      </c>
      <c r="C23" s="16">
        <v>7354</v>
      </c>
      <c r="D23" s="17" t="str">
        <f>""</f>
        <v/>
      </c>
      <c r="E23" s="18" t="str">
        <f t="shared" si="0"/>
        <v/>
      </c>
      <c r="G23" s="67"/>
      <c r="H23" s="15" t="s">
        <v>44</v>
      </c>
      <c r="I23" s="16">
        <v>20444</v>
      </c>
      <c r="J23" s="20"/>
      <c r="K23" s="18" t="str">
        <f t="shared" si="1"/>
        <v/>
      </c>
    </row>
    <row r="24" spans="1:11" ht="18" customHeight="1" x14ac:dyDescent="0.4">
      <c r="A24" s="62"/>
      <c r="B24" s="15" t="s">
        <v>31</v>
      </c>
      <c r="C24" s="16">
        <v>7354</v>
      </c>
      <c r="D24" s="17" t="str">
        <f>""</f>
        <v/>
      </c>
      <c r="E24" s="18" t="str">
        <f t="shared" si="0"/>
        <v/>
      </c>
      <c r="G24" s="65" t="s">
        <v>46</v>
      </c>
      <c r="H24" s="15" t="s">
        <v>47</v>
      </c>
      <c r="I24" s="16">
        <v>8318</v>
      </c>
      <c r="J24" s="25">
        <v>5</v>
      </c>
      <c r="K24" s="24">
        <f t="shared" si="1"/>
        <v>41590</v>
      </c>
    </row>
    <row r="25" spans="1:11" ht="18" customHeight="1" x14ac:dyDescent="0.4">
      <c r="A25" s="61"/>
      <c r="B25" s="15" t="s">
        <v>34</v>
      </c>
      <c r="C25" s="16">
        <v>7354</v>
      </c>
      <c r="D25" s="17" t="str">
        <f>""</f>
        <v/>
      </c>
      <c r="E25" s="18" t="str">
        <f t="shared" si="0"/>
        <v/>
      </c>
      <c r="G25" s="66"/>
      <c r="H25" s="15" t="s">
        <v>49</v>
      </c>
      <c r="I25" s="16">
        <v>10818</v>
      </c>
      <c r="J25" s="25"/>
      <c r="K25" s="24" t="str">
        <f t="shared" si="1"/>
        <v/>
      </c>
    </row>
    <row r="26" spans="1:11" ht="18" customHeight="1" x14ac:dyDescent="0.4">
      <c r="A26" s="65" t="s">
        <v>56</v>
      </c>
      <c r="B26" s="15" t="s">
        <v>47</v>
      </c>
      <c r="C26" s="16">
        <v>3951</v>
      </c>
      <c r="D26" s="25">
        <v>2</v>
      </c>
      <c r="E26" s="24">
        <f t="shared" si="0"/>
        <v>7902</v>
      </c>
      <c r="G26" s="67"/>
      <c r="H26" s="15" t="s">
        <v>52</v>
      </c>
      <c r="I26" s="16">
        <v>15818</v>
      </c>
      <c r="J26" s="25">
        <v>1</v>
      </c>
      <c r="K26" s="24">
        <f t="shared" si="1"/>
        <v>15818</v>
      </c>
    </row>
    <row r="27" spans="1:11" ht="18" customHeight="1" x14ac:dyDescent="0.4">
      <c r="A27" s="66"/>
      <c r="B27" s="15" t="s">
        <v>49</v>
      </c>
      <c r="C27" s="16">
        <v>4451</v>
      </c>
      <c r="D27" s="25">
        <v>3</v>
      </c>
      <c r="E27" s="24">
        <f t="shared" si="0"/>
        <v>13353</v>
      </c>
      <c r="G27" s="65" t="s">
        <v>53</v>
      </c>
      <c r="H27" s="15" t="s">
        <v>47</v>
      </c>
      <c r="I27" s="16">
        <v>7108</v>
      </c>
      <c r="J27" s="25"/>
      <c r="K27" s="24" t="str">
        <f t="shared" si="1"/>
        <v/>
      </c>
    </row>
    <row r="28" spans="1:11" ht="18" customHeight="1" x14ac:dyDescent="0.4">
      <c r="A28" s="67"/>
      <c r="B28" s="15" t="s">
        <v>52</v>
      </c>
      <c r="C28" s="16">
        <v>5451</v>
      </c>
      <c r="D28" s="25">
        <v>4</v>
      </c>
      <c r="E28" s="24">
        <f>IF(D28="","",C28*D28)</f>
        <v>21804</v>
      </c>
      <c r="G28" s="66"/>
      <c r="H28" s="15" t="s">
        <v>49</v>
      </c>
      <c r="I28" s="16">
        <v>9608</v>
      </c>
      <c r="J28" s="25"/>
      <c r="K28" s="24" t="str">
        <f t="shared" si="1"/>
        <v/>
      </c>
    </row>
    <row r="29" spans="1:11" ht="18" customHeight="1" x14ac:dyDescent="0.4">
      <c r="A29" s="23" t="s">
        <v>92</v>
      </c>
      <c r="B29" s="15" t="s">
        <v>60</v>
      </c>
      <c r="C29" s="16">
        <v>29234</v>
      </c>
      <c r="D29" s="17" t="str">
        <f>""</f>
        <v/>
      </c>
      <c r="E29" s="18" t="str">
        <f t="shared" si="0"/>
        <v/>
      </c>
      <c r="G29" s="67"/>
      <c r="H29" s="15" t="s">
        <v>52</v>
      </c>
      <c r="I29" s="16">
        <v>14608</v>
      </c>
      <c r="J29" s="25"/>
      <c r="K29" s="24" t="str">
        <f t="shared" si="1"/>
        <v/>
      </c>
    </row>
    <row r="30" spans="1:11" ht="18" customHeight="1" x14ac:dyDescent="0.4">
      <c r="A30" s="60" t="s">
        <v>62</v>
      </c>
      <c r="B30" s="15" t="s">
        <v>63</v>
      </c>
      <c r="C30" s="16">
        <v>9083</v>
      </c>
      <c r="D30" s="17" t="str">
        <f>""</f>
        <v/>
      </c>
      <c r="E30" s="18" t="str">
        <f t="shared" si="0"/>
        <v/>
      </c>
      <c r="G30" s="65" t="s">
        <v>55</v>
      </c>
      <c r="H30" s="15" t="s">
        <v>47</v>
      </c>
      <c r="I30" s="16">
        <v>7878</v>
      </c>
      <c r="J30" s="25"/>
      <c r="K30" s="24" t="str">
        <f t="shared" si="1"/>
        <v/>
      </c>
    </row>
    <row r="31" spans="1:11" ht="18" customHeight="1" x14ac:dyDescent="0.4">
      <c r="A31" s="61"/>
      <c r="B31" s="15" t="s">
        <v>27</v>
      </c>
      <c r="C31" s="16">
        <v>9083</v>
      </c>
      <c r="D31" s="17" t="str">
        <f>""</f>
        <v/>
      </c>
      <c r="E31" s="18" t="str">
        <f t="shared" si="0"/>
        <v/>
      </c>
      <c r="G31" s="66"/>
      <c r="H31" s="15" t="s">
        <v>49</v>
      </c>
      <c r="I31" s="16">
        <v>10378</v>
      </c>
      <c r="J31" s="25"/>
      <c r="K31" s="24" t="str">
        <f t="shared" si="1"/>
        <v/>
      </c>
    </row>
    <row r="32" spans="1:11" ht="18" customHeight="1" x14ac:dyDescent="0.4">
      <c r="A32" s="60" t="s">
        <v>67</v>
      </c>
      <c r="B32" s="15" t="s">
        <v>68</v>
      </c>
      <c r="C32" s="16">
        <v>12062</v>
      </c>
      <c r="D32" s="17" t="str">
        <f>""</f>
        <v/>
      </c>
      <c r="E32" s="18" t="str">
        <f t="shared" si="0"/>
        <v/>
      </c>
      <c r="G32" s="67"/>
      <c r="H32" s="15" t="s">
        <v>52</v>
      </c>
      <c r="I32" s="16">
        <v>15378</v>
      </c>
      <c r="J32" s="25"/>
      <c r="K32" s="24" t="str">
        <f t="shared" si="1"/>
        <v/>
      </c>
    </row>
    <row r="33" spans="1:11" ht="18" customHeight="1" x14ac:dyDescent="0.4">
      <c r="A33" s="62"/>
      <c r="B33" s="15" t="s">
        <v>70</v>
      </c>
      <c r="C33" s="16">
        <v>12062</v>
      </c>
      <c r="D33" s="17" t="str">
        <f>""</f>
        <v/>
      </c>
      <c r="E33" s="18" t="str">
        <f t="shared" si="0"/>
        <v/>
      </c>
      <c r="G33" s="60" t="s">
        <v>57</v>
      </c>
      <c r="H33" s="15" t="s">
        <v>58</v>
      </c>
      <c r="I33" s="16">
        <v>11868</v>
      </c>
      <c r="J33" s="22"/>
      <c r="K33" s="18" t="str">
        <f t="shared" si="1"/>
        <v/>
      </c>
    </row>
    <row r="34" spans="1:11" ht="18" customHeight="1" x14ac:dyDescent="0.4">
      <c r="A34" s="62"/>
      <c r="B34" s="15" t="s">
        <v>71</v>
      </c>
      <c r="C34" s="16">
        <v>12062</v>
      </c>
      <c r="D34" s="17" t="str">
        <f>""</f>
        <v/>
      </c>
      <c r="E34" s="18" t="str">
        <f t="shared" si="0"/>
        <v/>
      </c>
      <c r="G34" s="62"/>
      <c r="H34" s="15" t="s">
        <v>59</v>
      </c>
      <c r="I34" s="16">
        <v>4668</v>
      </c>
      <c r="J34" s="22"/>
      <c r="K34" s="18" t="str">
        <f t="shared" si="1"/>
        <v/>
      </c>
    </row>
    <row r="35" spans="1:11" ht="18" customHeight="1" x14ac:dyDescent="0.4">
      <c r="A35" s="61"/>
      <c r="B35" s="15" t="s">
        <v>72</v>
      </c>
      <c r="C35" s="16">
        <v>12062</v>
      </c>
      <c r="D35" s="17" t="str">
        <f>""</f>
        <v/>
      </c>
      <c r="E35" s="18" t="str">
        <f t="shared" si="0"/>
        <v/>
      </c>
      <c r="G35" s="62"/>
      <c r="H35" s="15" t="s">
        <v>61</v>
      </c>
      <c r="I35" s="16">
        <v>21868</v>
      </c>
      <c r="J35" s="22"/>
      <c r="K35" s="18" t="str">
        <f t="shared" si="1"/>
        <v/>
      </c>
    </row>
    <row r="36" spans="1:11" ht="18" customHeight="1" x14ac:dyDescent="0.4">
      <c r="A36" s="15" t="s">
        <v>18</v>
      </c>
      <c r="B36" s="15" t="s">
        <v>19</v>
      </c>
      <c r="C36" s="16">
        <v>10923</v>
      </c>
      <c r="D36" s="17" t="str">
        <f>""</f>
        <v/>
      </c>
      <c r="E36" s="18" t="str">
        <f>IF(D36="","",C36*D36)</f>
        <v/>
      </c>
      <c r="G36" s="61"/>
      <c r="H36" s="15" t="s">
        <v>64</v>
      </c>
      <c r="I36" s="16">
        <v>8668</v>
      </c>
      <c r="J36" s="22"/>
      <c r="K36" s="18" t="str">
        <f t="shared" si="1"/>
        <v/>
      </c>
    </row>
    <row r="37" spans="1:11" ht="18" customHeight="1" x14ac:dyDescent="0.4">
      <c r="G37" s="19" t="s">
        <v>94</v>
      </c>
      <c r="H37" s="15" t="s">
        <v>95</v>
      </c>
      <c r="I37" s="16">
        <v>30008</v>
      </c>
      <c r="J37" s="22"/>
      <c r="K37" s="18" t="str">
        <f t="shared" si="1"/>
        <v/>
      </c>
    </row>
    <row r="38" spans="1:11" ht="18" customHeight="1" x14ac:dyDescent="0.4">
      <c r="G38" s="60" t="s">
        <v>65</v>
      </c>
      <c r="H38" s="15" t="s">
        <v>66</v>
      </c>
      <c r="I38" s="16">
        <v>4103</v>
      </c>
      <c r="J38" s="22"/>
      <c r="K38" s="18" t="str">
        <f t="shared" si="1"/>
        <v/>
      </c>
    </row>
    <row r="39" spans="1:11" ht="18" customHeight="1" x14ac:dyDescent="0.4">
      <c r="G39" s="61"/>
      <c r="H39" s="15" t="s">
        <v>69</v>
      </c>
      <c r="I39" s="16">
        <v>3278</v>
      </c>
      <c r="J39" s="25">
        <v>1</v>
      </c>
      <c r="K39" s="24">
        <f t="shared" si="1"/>
        <v>3278</v>
      </c>
    </row>
    <row r="40" spans="1:11" ht="18" customHeight="1" x14ac:dyDescent="0.4"/>
    <row r="41" spans="1:11" ht="18" customHeight="1" x14ac:dyDescent="0.4"/>
    <row r="42" spans="1:11" ht="18" customHeight="1" x14ac:dyDescent="0.4"/>
  </sheetData>
  <sheetProtection sheet="1" objects="1" scenarios="1"/>
  <mergeCells count="32">
    <mergeCell ref="G18:G19"/>
    <mergeCell ref="A30:A31"/>
    <mergeCell ref="G38:G39"/>
    <mergeCell ref="A32:A35"/>
    <mergeCell ref="A15:A16"/>
    <mergeCell ref="G20:G23"/>
    <mergeCell ref="A17:A20"/>
    <mergeCell ref="G24:G26"/>
    <mergeCell ref="A21:A22"/>
    <mergeCell ref="G27:G29"/>
    <mergeCell ref="A23:A25"/>
    <mergeCell ref="G30:G32"/>
    <mergeCell ref="A26:A28"/>
    <mergeCell ref="G33:G36"/>
    <mergeCell ref="A11:B11"/>
    <mergeCell ref="G11:H11"/>
    <mergeCell ref="G12:G13"/>
    <mergeCell ref="G14:G17"/>
    <mergeCell ref="A12:A13"/>
    <mergeCell ref="B7:D7"/>
    <mergeCell ref="J7:K7"/>
    <mergeCell ref="B8:D8"/>
    <mergeCell ref="H8:K8"/>
    <mergeCell ref="B9:D9"/>
    <mergeCell ref="H9:K9"/>
    <mergeCell ref="A1:J1"/>
    <mergeCell ref="C3:E3"/>
    <mergeCell ref="H3:K3"/>
    <mergeCell ref="I4:J4"/>
    <mergeCell ref="A5:A6"/>
    <mergeCell ref="B5:D6"/>
    <mergeCell ref="J6:K6"/>
  </mergeCells>
  <phoneticPr fontId="3"/>
  <conditionalFormatting sqref="J12:K39 D12:E36">
    <cfRule type="cellIs" dxfId="1" priority="2" stopIfTrue="1" operator="equal">
      <formula>0</formula>
    </cfRule>
  </conditionalFormatting>
  <dataValidations count="1">
    <dataValidation type="list" allowBlank="1" showInputMessage="1" showErrorMessage="1" sqref="G3" xr:uid="{181309BB-B6B2-4B80-8656-10C881BA7004}">
      <formula1>$X$4:$X$9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AB990-97F4-41E0-9A06-EBD546546F7D}">
  <sheetPr codeName="Sheet3">
    <pageSetUpPr fitToPage="1"/>
  </sheetPr>
  <dimension ref="A1:M42"/>
  <sheetViews>
    <sheetView view="pageBreakPreview" topLeftCell="A13" zoomScaleNormal="100" zoomScaleSheetLayoutView="100" workbookViewId="0">
      <selection activeCell="D26" sqref="D26"/>
    </sheetView>
  </sheetViews>
  <sheetFormatPr defaultColWidth="8.125" defaultRowHeight="13.5" x14ac:dyDescent="0.4"/>
  <cols>
    <col min="1" max="1" width="19.375" style="2" customWidth="1"/>
    <col min="2" max="2" width="22.375" style="2" customWidth="1"/>
    <col min="3" max="4" width="10.625" style="2" customWidth="1"/>
    <col min="5" max="5" width="13.75" style="2" customWidth="1"/>
    <col min="6" max="6" width="2.75" style="2" customWidth="1"/>
    <col min="7" max="7" width="19.375" style="2" customWidth="1"/>
    <col min="8" max="8" width="24.875" style="2" customWidth="1"/>
    <col min="9" max="10" width="10.625" style="2" customWidth="1"/>
    <col min="11" max="11" width="13.75" style="2" customWidth="1"/>
    <col min="12" max="12" width="8.125" style="2"/>
    <col min="13" max="13" width="7.25" style="2" customWidth="1"/>
    <col min="14" max="16384" width="8.125" style="2"/>
  </cols>
  <sheetData>
    <row r="1" spans="1:13" ht="18.75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1"/>
    </row>
    <row r="2" spans="1:13" ht="16.5" x14ac:dyDescent="0.4">
      <c r="A2" s="2" t="s">
        <v>1</v>
      </c>
      <c r="B2" s="29"/>
      <c r="C2" s="29"/>
      <c r="D2" s="29"/>
      <c r="E2" s="29"/>
      <c r="F2" s="29"/>
      <c r="G2" s="30"/>
      <c r="H2" s="30"/>
      <c r="I2" s="30"/>
      <c r="J2" s="30"/>
      <c r="K2" s="30"/>
    </row>
    <row r="3" spans="1:13" ht="24" customHeight="1" x14ac:dyDescent="0.4">
      <c r="B3" s="29"/>
      <c r="C3" s="71" t="s">
        <v>89</v>
      </c>
      <c r="D3" s="71"/>
      <c r="E3" s="71"/>
      <c r="F3" s="29"/>
      <c r="G3" s="31" t="s">
        <v>91</v>
      </c>
      <c r="H3" s="72" t="s">
        <v>2</v>
      </c>
      <c r="I3" s="72"/>
      <c r="J3" s="72"/>
      <c r="K3" s="72"/>
      <c r="L3" s="4"/>
      <c r="M3" s="4"/>
    </row>
    <row r="4" spans="1:13" ht="33.6" customHeight="1" x14ac:dyDescent="0.4">
      <c r="A4" s="5"/>
      <c r="B4" s="29" t="s">
        <v>90</v>
      </c>
      <c r="C4" s="32"/>
      <c r="D4" s="32"/>
      <c r="E4" s="33"/>
      <c r="F4" s="29"/>
      <c r="G4" s="30"/>
      <c r="H4" s="34" t="s">
        <v>3</v>
      </c>
      <c r="I4" s="73" t="str">
        <f>IF(SUM(E12:E35)+SUM(K12:K39)=0,"",SUM(E12:E35)+SUM(K12:K39))</f>
        <v/>
      </c>
      <c r="J4" s="73"/>
      <c r="K4" s="30"/>
    </row>
    <row r="5" spans="1:13" ht="8.4499999999999993" customHeight="1" x14ac:dyDescent="0.4">
      <c r="A5" s="46" t="s">
        <v>4</v>
      </c>
      <c r="B5" s="74"/>
      <c r="C5" s="74"/>
      <c r="D5" s="74"/>
      <c r="E5" s="29"/>
      <c r="F5" s="29"/>
      <c r="G5" s="30"/>
      <c r="H5" s="30"/>
      <c r="I5" s="35"/>
      <c r="J5" s="35"/>
      <c r="K5" s="30"/>
    </row>
    <row r="6" spans="1:13" ht="28.15" customHeight="1" x14ac:dyDescent="0.4">
      <c r="A6" s="46"/>
      <c r="B6" s="75"/>
      <c r="C6" s="75"/>
      <c r="D6" s="75"/>
      <c r="E6" s="29"/>
      <c r="F6" s="29"/>
      <c r="G6" s="36" t="s">
        <v>5</v>
      </c>
      <c r="H6" s="37"/>
      <c r="I6" s="36" t="s">
        <v>6</v>
      </c>
      <c r="J6" s="76"/>
      <c r="K6" s="77"/>
    </row>
    <row r="7" spans="1:13" ht="28.15" customHeight="1" x14ac:dyDescent="0.4">
      <c r="A7" s="11" t="s">
        <v>7</v>
      </c>
      <c r="B7" s="78"/>
      <c r="C7" s="78"/>
      <c r="D7" s="78"/>
      <c r="E7" s="29"/>
      <c r="F7" s="29"/>
      <c r="G7" s="36" t="s">
        <v>8</v>
      </c>
      <c r="H7" s="37"/>
      <c r="I7" s="36" t="s">
        <v>9</v>
      </c>
      <c r="J7" s="76"/>
      <c r="K7" s="77"/>
    </row>
    <row r="8" spans="1:13" ht="28.15" customHeight="1" x14ac:dyDescent="0.4">
      <c r="A8" s="11" t="s">
        <v>10</v>
      </c>
      <c r="B8" s="78"/>
      <c r="C8" s="78"/>
      <c r="D8" s="78"/>
      <c r="E8" s="29"/>
      <c r="F8" s="29"/>
      <c r="G8" s="38" t="s">
        <v>11</v>
      </c>
      <c r="H8" s="79"/>
      <c r="I8" s="80"/>
      <c r="J8" s="80"/>
      <c r="K8" s="81"/>
    </row>
    <row r="9" spans="1:13" ht="28.15" customHeight="1" x14ac:dyDescent="0.4">
      <c r="A9" s="11" t="s">
        <v>12</v>
      </c>
      <c r="B9" s="78"/>
      <c r="C9" s="78"/>
      <c r="D9" s="78"/>
      <c r="E9" s="29"/>
      <c r="F9" s="29"/>
      <c r="G9" s="39" t="s">
        <v>13</v>
      </c>
      <c r="H9" s="82"/>
      <c r="I9" s="83"/>
      <c r="J9" s="83"/>
      <c r="K9" s="84"/>
    </row>
    <row r="10" spans="1:13" ht="10.15" customHeight="1" x14ac:dyDescent="0.4">
      <c r="G10" s="6"/>
    </row>
    <row r="11" spans="1:13" ht="15" customHeight="1" x14ac:dyDescent="0.4">
      <c r="A11" s="58" t="s">
        <v>14</v>
      </c>
      <c r="B11" s="59"/>
      <c r="C11" s="14" t="s">
        <v>15</v>
      </c>
      <c r="D11" s="14" t="s">
        <v>16</v>
      </c>
      <c r="E11" s="14" t="s">
        <v>17</v>
      </c>
      <c r="G11" s="58" t="s">
        <v>14</v>
      </c>
      <c r="H11" s="59"/>
      <c r="I11" s="14" t="s">
        <v>15</v>
      </c>
      <c r="J11" s="14" t="s">
        <v>16</v>
      </c>
      <c r="K11" s="14" t="s">
        <v>17</v>
      </c>
    </row>
    <row r="12" spans="1:13" ht="18" customHeight="1" x14ac:dyDescent="0.4">
      <c r="A12" s="63" t="s">
        <v>25</v>
      </c>
      <c r="B12" s="15" t="s">
        <v>19</v>
      </c>
      <c r="C12" s="16">
        <v>9477</v>
      </c>
      <c r="D12" s="17" t="str">
        <f>""</f>
        <v/>
      </c>
      <c r="E12" s="18" t="str">
        <f t="shared" ref="E12:E35" si="0">IF(D12="","",C12*D12)</f>
        <v/>
      </c>
      <c r="G12" s="60" t="s">
        <v>20</v>
      </c>
      <c r="H12" s="15" t="s">
        <v>21</v>
      </c>
      <c r="I12" s="16">
        <v>7638</v>
      </c>
      <c r="J12" s="17" t="str">
        <f>""</f>
        <v/>
      </c>
      <c r="K12" s="18" t="str">
        <f t="shared" ref="K12:K39" si="1">IF(J12="","",I12*J12)</f>
        <v/>
      </c>
    </row>
    <row r="13" spans="1:13" ht="18" customHeight="1" x14ac:dyDescent="0.4">
      <c r="A13" s="64"/>
      <c r="B13" s="15" t="s">
        <v>27</v>
      </c>
      <c r="C13" s="16">
        <v>9477</v>
      </c>
      <c r="D13" s="17" t="str">
        <f>""</f>
        <v/>
      </c>
      <c r="E13" s="18" t="str">
        <f t="shared" si="0"/>
        <v/>
      </c>
      <c r="G13" s="61"/>
      <c r="H13" s="15" t="s">
        <v>22</v>
      </c>
      <c r="I13" s="16">
        <v>11638</v>
      </c>
      <c r="J13" s="17" t="str">
        <f>""</f>
        <v/>
      </c>
      <c r="K13" s="18" t="str">
        <f t="shared" si="1"/>
        <v/>
      </c>
    </row>
    <row r="14" spans="1:13" ht="18" customHeight="1" x14ac:dyDescent="0.4">
      <c r="A14" s="41" t="s">
        <v>96</v>
      </c>
      <c r="B14" s="15" t="s">
        <v>34</v>
      </c>
      <c r="C14" s="16">
        <v>6413</v>
      </c>
      <c r="D14" s="17" t="str">
        <f>""</f>
        <v/>
      </c>
      <c r="E14" s="18" t="str">
        <f t="shared" si="0"/>
        <v/>
      </c>
      <c r="G14" s="60" t="s">
        <v>23</v>
      </c>
      <c r="H14" s="15" t="s">
        <v>24</v>
      </c>
      <c r="I14" s="16">
        <v>6930</v>
      </c>
      <c r="J14" s="17" t="str">
        <f>""</f>
        <v/>
      </c>
      <c r="K14" s="18" t="str">
        <f t="shared" si="1"/>
        <v/>
      </c>
    </row>
    <row r="15" spans="1:13" ht="18" customHeight="1" x14ac:dyDescent="0.4">
      <c r="A15" s="68" t="s">
        <v>36</v>
      </c>
      <c r="B15" s="15" t="s">
        <v>19</v>
      </c>
      <c r="C15" s="16">
        <v>10137</v>
      </c>
      <c r="D15" s="17" t="str">
        <f>""</f>
        <v/>
      </c>
      <c r="E15" s="18" t="str">
        <f t="shared" si="0"/>
        <v/>
      </c>
      <c r="G15" s="62"/>
      <c r="H15" s="15" t="s">
        <v>26</v>
      </c>
      <c r="I15" s="16">
        <v>7176</v>
      </c>
      <c r="J15" s="17" t="str">
        <f>""</f>
        <v/>
      </c>
      <c r="K15" s="18" t="str">
        <f t="shared" si="1"/>
        <v/>
      </c>
    </row>
    <row r="16" spans="1:13" ht="18" customHeight="1" x14ac:dyDescent="0.4">
      <c r="A16" s="69"/>
      <c r="B16" s="15" t="s">
        <v>27</v>
      </c>
      <c r="C16" s="16">
        <v>10137</v>
      </c>
      <c r="D16" s="17" t="str">
        <f>""</f>
        <v/>
      </c>
      <c r="E16" s="18" t="str">
        <f t="shared" si="0"/>
        <v/>
      </c>
      <c r="G16" s="62"/>
      <c r="H16" s="15" t="s">
        <v>28</v>
      </c>
      <c r="I16" s="16">
        <v>6968</v>
      </c>
      <c r="J16" s="17" t="str">
        <f>""</f>
        <v/>
      </c>
      <c r="K16" s="18" t="str">
        <f t="shared" si="1"/>
        <v/>
      </c>
    </row>
    <row r="17" spans="1:11" ht="18" customHeight="1" x14ac:dyDescent="0.4">
      <c r="A17" s="63" t="s">
        <v>40</v>
      </c>
      <c r="B17" s="15" t="s">
        <v>41</v>
      </c>
      <c r="C17" s="16">
        <v>8338</v>
      </c>
      <c r="D17" s="17" t="str">
        <f>""</f>
        <v/>
      </c>
      <c r="E17" s="18" t="str">
        <f t="shared" si="0"/>
        <v/>
      </c>
      <c r="G17" s="61"/>
      <c r="H17" s="15" t="s">
        <v>30</v>
      </c>
      <c r="I17" s="16">
        <v>7212</v>
      </c>
      <c r="J17" s="17" t="str">
        <f>""</f>
        <v/>
      </c>
      <c r="K17" s="18" t="str">
        <f t="shared" si="1"/>
        <v/>
      </c>
    </row>
    <row r="18" spans="1:11" ht="18" customHeight="1" x14ac:dyDescent="0.4">
      <c r="A18" s="70"/>
      <c r="B18" s="15" t="s">
        <v>43</v>
      </c>
      <c r="C18" s="16">
        <v>8338</v>
      </c>
      <c r="D18" s="17" t="str">
        <f>""</f>
        <v/>
      </c>
      <c r="E18" s="18" t="str">
        <f t="shared" si="0"/>
        <v/>
      </c>
      <c r="G18" s="60" t="s">
        <v>32</v>
      </c>
      <c r="H18" s="15" t="s">
        <v>33</v>
      </c>
      <c r="I18" s="16">
        <v>14812</v>
      </c>
      <c r="J18" s="17" t="str">
        <f>""</f>
        <v/>
      </c>
      <c r="K18" s="18" t="str">
        <f t="shared" si="1"/>
        <v/>
      </c>
    </row>
    <row r="19" spans="1:11" ht="18" customHeight="1" x14ac:dyDescent="0.4">
      <c r="A19" s="70"/>
      <c r="B19" s="15" t="s">
        <v>45</v>
      </c>
      <c r="C19" s="16">
        <v>8349</v>
      </c>
      <c r="D19" s="17" t="str">
        <f>""</f>
        <v/>
      </c>
      <c r="E19" s="18" t="str">
        <f t="shared" si="0"/>
        <v/>
      </c>
      <c r="G19" s="61"/>
      <c r="H19" s="15" t="s">
        <v>35</v>
      </c>
      <c r="I19" s="16">
        <v>9174</v>
      </c>
      <c r="J19" s="17" t="str">
        <f>""</f>
        <v/>
      </c>
      <c r="K19" s="18" t="str">
        <f t="shared" si="1"/>
        <v/>
      </c>
    </row>
    <row r="20" spans="1:11" ht="18" customHeight="1" x14ac:dyDescent="0.4">
      <c r="A20" s="64"/>
      <c r="B20" s="15" t="s">
        <v>48</v>
      </c>
      <c r="C20" s="16">
        <v>8349</v>
      </c>
      <c r="D20" s="17" t="str">
        <f>""</f>
        <v/>
      </c>
      <c r="E20" s="18" t="str">
        <f t="shared" si="0"/>
        <v/>
      </c>
      <c r="G20" s="65" t="s">
        <v>37</v>
      </c>
      <c r="H20" s="15" t="s">
        <v>38</v>
      </c>
      <c r="I20" s="16">
        <v>20367</v>
      </c>
      <c r="J20" s="17" t="str">
        <f>""</f>
        <v/>
      </c>
      <c r="K20" s="18" t="str">
        <f t="shared" si="1"/>
        <v/>
      </c>
    </row>
    <row r="21" spans="1:11" ht="18" customHeight="1" x14ac:dyDescent="0.4">
      <c r="A21" s="63" t="s">
        <v>50</v>
      </c>
      <c r="B21" s="15" t="s">
        <v>51</v>
      </c>
      <c r="C21" s="16">
        <v>11941</v>
      </c>
      <c r="D21" s="17" t="str">
        <f>""</f>
        <v/>
      </c>
      <c r="E21" s="18" t="str">
        <f t="shared" si="0"/>
        <v/>
      </c>
      <c r="G21" s="66"/>
      <c r="H21" s="15" t="s">
        <v>39</v>
      </c>
      <c r="I21" s="16">
        <v>20444</v>
      </c>
      <c r="J21" s="17" t="str">
        <f>""</f>
        <v/>
      </c>
      <c r="K21" s="18" t="str">
        <f t="shared" si="1"/>
        <v/>
      </c>
    </row>
    <row r="22" spans="1:11" ht="18" customHeight="1" x14ac:dyDescent="0.4">
      <c r="A22" s="64"/>
      <c r="B22" s="15" t="s">
        <v>34</v>
      </c>
      <c r="C22" s="16">
        <v>11941</v>
      </c>
      <c r="D22" s="17" t="str">
        <f>""</f>
        <v/>
      </c>
      <c r="E22" s="18" t="str">
        <f t="shared" si="0"/>
        <v/>
      </c>
      <c r="G22" s="66"/>
      <c r="H22" s="15" t="s">
        <v>42</v>
      </c>
      <c r="I22" s="16">
        <v>20367</v>
      </c>
      <c r="J22" s="17" t="str">
        <f>""</f>
        <v/>
      </c>
      <c r="K22" s="18" t="str">
        <f t="shared" si="1"/>
        <v/>
      </c>
    </row>
    <row r="23" spans="1:11" ht="18" customHeight="1" x14ac:dyDescent="0.4">
      <c r="A23" s="60" t="s">
        <v>54</v>
      </c>
      <c r="B23" s="15" t="s">
        <v>29</v>
      </c>
      <c r="C23" s="16">
        <v>7354</v>
      </c>
      <c r="D23" s="17" t="str">
        <f>""</f>
        <v/>
      </c>
      <c r="E23" s="18" t="str">
        <f t="shared" si="0"/>
        <v/>
      </c>
      <c r="G23" s="67"/>
      <c r="H23" s="15" t="s">
        <v>44</v>
      </c>
      <c r="I23" s="16">
        <v>20444</v>
      </c>
      <c r="J23" s="20"/>
      <c r="K23" s="18" t="str">
        <f t="shared" si="1"/>
        <v/>
      </c>
    </row>
    <row r="24" spans="1:11" ht="18" customHeight="1" x14ac:dyDescent="0.4">
      <c r="A24" s="62"/>
      <c r="B24" s="15" t="s">
        <v>31</v>
      </c>
      <c r="C24" s="16">
        <v>7354</v>
      </c>
      <c r="D24" s="17" t="str">
        <f>""</f>
        <v/>
      </c>
      <c r="E24" s="18" t="str">
        <f t="shared" si="0"/>
        <v/>
      </c>
      <c r="G24" s="65" t="s">
        <v>46</v>
      </c>
      <c r="H24" s="15" t="s">
        <v>47</v>
      </c>
      <c r="I24" s="16">
        <v>8318</v>
      </c>
      <c r="J24" s="21"/>
      <c r="K24" s="40" t="str">
        <f t="shared" si="1"/>
        <v/>
      </c>
    </row>
    <row r="25" spans="1:11" ht="18" customHeight="1" x14ac:dyDescent="0.4">
      <c r="A25" s="61"/>
      <c r="B25" s="15" t="s">
        <v>34</v>
      </c>
      <c r="C25" s="16">
        <v>7354</v>
      </c>
      <c r="D25" s="17" t="str">
        <f>""</f>
        <v/>
      </c>
      <c r="E25" s="18" t="str">
        <f t="shared" si="0"/>
        <v/>
      </c>
      <c r="G25" s="66"/>
      <c r="H25" s="15" t="s">
        <v>49</v>
      </c>
      <c r="I25" s="16">
        <v>10818</v>
      </c>
      <c r="J25" s="21"/>
      <c r="K25" s="40" t="str">
        <f t="shared" si="1"/>
        <v/>
      </c>
    </row>
    <row r="26" spans="1:11" ht="18" customHeight="1" x14ac:dyDescent="0.4">
      <c r="A26" s="65" t="s">
        <v>56</v>
      </c>
      <c r="B26" s="15" t="s">
        <v>47</v>
      </c>
      <c r="C26" s="16">
        <v>3951</v>
      </c>
      <c r="D26" s="21"/>
      <c r="E26" s="40" t="str">
        <f t="shared" si="0"/>
        <v/>
      </c>
      <c r="G26" s="67"/>
      <c r="H26" s="15" t="s">
        <v>52</v>
      </c>
      <c r="I26" s="16">
        <v>15818</v>
      </c>
      <c r="J26" s="21"/>
      <c r="K26" s="40" t="str">
        <f t="shared" si="1"/>
        <v/>
      </c>
    </row>
    <row r="27" spans="1:11" ht="18" customHeight="1" x14ac:dyDescent="0.4">
      <c r="A27" s="66"/>
      <c r="B27" s="15" t="s">
        <v>49</v>
      </c>
      <c r="C27" s="16">
        <v>4451</v>
      </c>
      <c r="D27" s="21"/>
      <c r="E27" s="40" t="str">
        <f t="shared" si="0"/>
        <v/>
      </c>
      <c r="G27" s="65" t="s">
        <v>53</v>
      </c>
      <c r="H27" s="15" t="s">
        <v>47</v>
      </c>
      <c r="I27" s="16">
        <v>7108</v>
      </c>
      <c r="J27" s="21"/>
      <c r="K27" s="40" t="str">
        <f t="shared" si="1"/>
        <v/>
      </c>
    </row>
    <row r="28" spans="1:11" ht="18" customHeight="1" x14ac:dyDescent="0.4">
      <c r="A28" s="67"/>
      <c r="B28" s="15" t="s">
        <v>52</v>
      </c>
      <c r="C28" s="16">
        <v>5451</v>
      </c>
      <c r="D28" s="21"/>
      <c r="E28" s="40" t="str">
        <f>IF(D28="","",C28*D28)</f>
        <v/>
      </c>
      <c r="G28" s="66"/>
      <c r="H28" s="15" t="s">
        <v>49</v>
      </c>
      <c r="I28" s="16">
        <v>9608</v>
      </c>
      <c r="J28" s="21"/>
      <c r="K28" s="40" t="str">
        <f t="shared" si="1"/>
        <v/>
      </c>
    </row>
    <row r="29" spans="1:11" ht="18" customHeight="1" x14ac:dyDescent="0.4">
      <c r="A29" s="23" t="s">
        <v>92</v>
      </c>
      <c r="B29" s="15" t="s">
        <v>60</v>
      </c>
      <c r="C29" s="16">
        <v>29234</v>
      </c>
      <c r="D29" s="17"/>
      <c r="E29" s="18" t="str">
        <f t="shared" si="0"/>
        <v/>
      </c>
      <c r="G29" s="67"/>
      <c r="H29" s="15" t="s">
        <v>52</v>
      </c>
      <c r="I29" s="16">
        <v>14608</v>
      </c>
      <c r="J29" s="21"/>
      <c r="K29" s="40" t="str">
        <f t="shared" si="1"/>
        <v/>
      </c>
    </row>
    <row r="30" spans="1:11" ht="18" customHeight="1" x14ac:dyDescent="0.4">
      <c r="A30" s="60" t="s">
        <v>62</v>
      </c>
      <c r="B30" s="15" t="s">
        <v>63</v>
      </c>
      <c r="C30" s="16">
        <v>9083</v>
      </c>
      <c r="D30" s="17" t="str">
        <f>""</f>
        <v/>
      </c>
      <c r="E30" s="18" t="str">
        <f t="shared" si="0"/>
        <v/>
      </c>
      <c r="G30" s="65" t="s">
        <v>55</v>
      </c>
      <c r="H30" s="15" t="s">
        <v>47</v>
      </c>
      <c r="I30" s="16">
        <v>7878</v>
      </c>
      <c r="J30" s="21"/>
      <c r="K30" s="40" t="str">
        <f t="shared" si="1"/>
        <v/>
      </c>
    </row>
    <row r="31" spans="1:11" ht="18" customHeight="1" x14ac:dyDescent="0.4">
      <c r="A31" s="61"/>
      <c r="B31" s="15" t="s">
        <v>27</v>
      </c>
      <c r="C31" s="16">
        <v>9083</v>
      </c>
      <c r="D31" s="17" t="str">
        <f>""</f>
        <v/>
      </c>
      <c r="E31" s="18" t="str">
        <f t="shared" si="0"/>
        <v/>
      </c>
      <c r="G31" s="66"/>
      <c r="H31" s="15" t="s">
        <v>49</v>
      </c>
      <c r="I31" s="16">
        <v>10378</v>
      </c>
      <c r="J31" s="21"/>
      <c r="K31" s="40" t="str">
        <f t="shared" si="1"/>
        <v/>
      </c>
    </row>
    <row r="32" spans="1:11" ht="18" customHeight="1" x14ac:dyDescent="0.4">
      <c r="A32" s="60" t="s">
        <v>67</v>
      </c>
      <c r="B32" s="15" t="s">
        <v>68</v>
      </c>
      <c r="C32" s="16">
        <v>12062</v>
      </c>
      <c r="D32" s="17" t="str">
        <f>""</f>
        <v/>
      </c>
      <c r="E32" s="18" t="str">
        <f t="shared" si="0"/>
        <v/>
      </c>
      <c r="G32" s="67"/>
      <c r="H32" s="15" t="s">
        <v>52</v>
      </c>
      <c r="I32" s="16">
        <v>15378</v>
      </c>
      <c r="J32" s="21"/>
      <c r="K32" s="40" t="str">
        <f t="shared" si="1"/>
        <v/>
      </c>
    </row>
    <row r="33" spans="1:11" ht="18" customHeight="1" x14ac:dyDescent="0.4">
      <c r="A33" s="62"/>
      <c r="B33" s="15" t="s">
        <v>70</v>
      </c>
      <c r="C33" s="16">
        <v>12062</v>
      </c>
      <c r="D33" s="17" t="str">
        <f>""</f>
        <v/>
      </c>
      <c r="E33" s="18" t="str">
        <f t="shared" si="0"/>
        <v/>
      </c>
      <c r="G33" s="60" t="s">
        <v>57</v>
      </c>
      <c r="H33" s="15" t="s">
        <v>58</v>
      </c>
      <c r="I33" s="16">
        <v>11838</v>
      </c>
      <c r="J33" s="22"/>
      <c r="K33" s="18" t="str">
        <f t="shared" si="1"/>
        <v/>
      </c>
    </row>
    <row r="34" spans="1:11" ht="18" customHeight="1" x14ac:dyDescent="0.4">
      <c r="A34" s="62"/>
      <c r="B34" s="15" t="s">
        <v>71</v>
      </c>
      <c r="C34" s="16">
        <v>12062</v>
      </c>
      <c r="D34" s="17" t="str">
        <f>""</f>
        <v/>
      </c>
      <c r="E34" s="18" t="str">
        <f t="shared" si="0"/>
        <v/>
      </c>
      <c r="G34" s="62"/>
      <c r="H34" s="15" t="s">
        <v>59</v>
      </c>
      <c r="I34" s="16">
        <v>4668</v>
      </c>
      <c r="J34" s="22"/>
      <c r="K34" s="18" t="str">
        <f t="shared" si="1"/>
        <v/>
      </c>
    </row>
    <row r="35" spans="1:11" ht="18" customHeight="1" x14ac:dyDescent="0.4">
      <c r="A35" s="61"/>
      <c r="B35" s="15" t="s">
        <v>72</v>
      </c>
      <c r="C35" s="16">
        <v>12062</v>
      </c>
      <c r="D35" s="17" t="str">
        <f>""</f>
        <v/>
      </c>
      <c r="E35" s="18" t="str">
        <f t="shared" si="0"/>
        <v/>
      </c>
      <c r="G35" s="62"/>
      <c r="H35" s="15" t="s">
        <v>61</v>
      </c>
      <c r="I35" s="16">
        <v>21868</v>
      </c>
      <c r="J35" s="22"/>
      <c r="K35" s="18" t="str">
        <f t="shared" si="1"/>
        <v/>
      </c>
    </row>
    <row r="36" spans="1:11" ht="18" customHeight="1" x14ac:dyDescent="0.4">
      <c r="A36" s="15" t="s">
        <v>18</v>
      </c>
      <c r="B36" s="15" t="s">
        <v>19</v>
      </c>
      <c r="C36" s="16">
        <v>10923</v>
      </c>
      <c r="D36" s="17" t="str">
        <f>""</f>
        <v/>
      </c>
      <c r="E36" s="18" t="str">
        <f>IF(D36="","",C36*D36)</f>
        <v/>
      </c>
      <c r="G36" s="61"/>
      <c r="H36" s="15" t="s">
        <v>64</v>
      </c>
      <c r="I36" s="16">
        <v>8668</v>
      </c>
      <c r="J36" s="22"/>
      <c r="K36" s="18" t="str">
        <f>K37</f>
        <v/>
      </c>
    </row>
    <row r="37" spans="1:11" ht="18" customHeight="1" x14ac:dyDescent="0.4">
      <c r="G37" s="19" t="s">
        <v>94</v>
      </c>
      <c r="H37" s="15" t="s">
        <v>95</v>
      </c>
      <c r="I37" s="16">
        <v>30008</v>
      </c>
      <c r="J37" s="22"/>
      <c r="K37" s="18" t="str">
        <f>IF(J36="","",I37*J37)</f>
        <v/>
      </c>
    </row>
    <row r="38" spans="1:11" ht="18" customHeight="1" x14ac:dyDescent="0.4">
      <c r="G38" s="60" t="s">
        <v>93</v>
      </c>
      <c r="H38" s="15" t="s">
        <v>66</v>
      </c>
      <c r="I38" s="16">
        <v>4103</v>
      </c>
      <c r="J38" s="22"/>
      <c r="K38" s="18" t="str">
        <f t="shared" si="1"/>
        <v/>
      </c>
    </row>
    <row r="39" spans="1:11" ht="18" customHeight="1" x14ac:dyDescent="0.4">
      <c r="G39" s="61"/>
      <c r="H39" s="15" t="s">
        <v>69</v>
      </c>
      <c r="I39" s="16">
        <v>3278</v>
      </c>
      <c r="J39" s="21"/>
      <c r="K39" s="40" t="str">
        <f t="shared" si="1"/>
        <v/>
      </c>
    </row>
    <row r="40" spans="1:11" ht="18" customHeight="1" x14ac:dyDescent="0.4"/>
    <row r="41" spans="1:11" ht="18" customHeight="1" x14ac:dyDescent="0.4"/>
    <row r="42" spans="1:11" ht="18" customHeight="1" x14ac:dyDescent="0.4"/>
  </sheetData>
  <mergeCells count="32">
    <mergeCell ref="G18:G19"/>
    <mergeCell ref="A30:A31"/>
    <mergeCell ref="G38:G39"/>
    <mergeCell ref="A32:A35"/>
    <mergeCell ref="A15:A16"/>
    <mergeCell ref="G20:G23"/>
    <mergeCell ref="A17:A20"/>
    <mergeCell ref="G24:G26"/>
    <mergeCell ref="A21:A22"/>
    <mergeCell ref="G27:G29"/>
    <mergeCell ref="A23:A25"/>
    <mergeCell ref="G30:G32"/>
    <mergeCell ref="A26:A28"/>
    <mergeCell ref="G33:G36"/>
    <mergeCell ref="A11:B11"/>
    <mergeCell ref="G11:H11"/>
    <mergeCell ref="G12:G13"/>
    <mergeCell ref="G14:G17"/>
    <mergeCell ref="A12:A13"/>
    <mergeCell ref="B7:D7"/>
    <mergeCell ref="J7:K7"/>
    <mergeCell ref="B8:D8"/>
    <mergeCell ref="H8:K8"/>
    <mergeCell ref="B9:D9"/>
    <mergeCell ref="H9:K9"/>
    <mergeCell ref="A1:J1"/>
    <mergeCell ref="C3:E3"/>
    <mergeCell ref="H3:K3"/>
    <mergeCell ref="I4:J4"/>
    <mergeCell ref="A5:A6"/>
    <mergeCell ref="B5:D6"/>
    <mergeCell ref="J6:K6"/>
  </mergeCells>
  <phoneticPr fontId="3"/>
  <conditionalFormatting sqref="J12:K39 D12:E36">
    <cfRule type="cellIs" dxfId="0" priority="2" stopIfTrue="1" operator="equal">
      <formula>0</formula>
    </cfRule>
  </conditionalFormatting>
  <pageMargins left="0.7" right="0.7" top="0.75" bottom="0.75" header="0.3" footer="0.3"/>
  <pageSetup paperSize="9" scale="64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BAC6F47-81C5-489C-B67F-D2CF980604BB}">
          <x14:formula1>
            <xm:f>'請求書 (見本)'!$X$4:$X$10</xm:f>
          </x14:formula1>
          <xm:sqref>G3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請求書 (見本)</vt:lpstr>
      <vt:lpstr>請求書</vt:lpstr>
      <vt:lpstr>請求書!Print_Area</vt:lpstr>
      <vt:lpstr>'請求書 (見本)'!Print_Area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園田　幸</dc:creator>
  <cp:lastModifiedBy>園田　幸</cp:lastModifiedBy>
  <cp:lastPrinted>2026-10-19T09:35:56Z</cp:lastPrinted>
  <dcterms:created xsi:type="dcterms:W3CDTF">2026-10-15T07:03:07Z</dcterms:created>
  <dcterms:modified xsi:type="dcterms:W3CDTF">2026-10-21T08:03:07Z</dcterms:modified>
</cp:coreProperties>
</file>