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＊受付担当＊\人口\ホームページ用\R8.1\"/>
    </mc:Choice>
  </mc:AlternateContent>
  <xr:revisionPtr revIDLastSave="0" documentId="8_{7DA240BE-8A20-4515-ACBC-0546F4DAE4D0}" xr6:coauthVersionLast="36" xr6:coauthVersionMax="36" xr10:uidLastSave="{00000000-0000-0000-0000-000000000000}"/>
  <bookViews>
    <workbookView xWindow="0" yWindow="0" windowWidth="14640" windowHeight="4380" xr2:uid="{C16E73BB-237E-48E4-B4D9-FA0B4500E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1" l="1"/>
  <c r="J67" i="1" s="1"/>
  <c r="J65" i="1" l="1"/>
  <c r="J69" i="1" s="1"/>
  <c r="I65" i="1"/>
  <c r="I69" i="1" s="1"/>
  <c r="I64" i="1"/>
  <c r="J64" i="1"/>
  <c r="J68" i="1" s="1"/>
  <c r="I63" i="1"/>
  <c r="H65" i="1" l="1"/>
  <c r="H63" i="1"/>
  <c r="I67" i="1"/>
  <c r="I68" i="1"/>
  <c r="H64" i="1"/>
  <c r="H69" i="1"/>
  <c r="K65" i="1"/>
  <c r="K63" i="1" l="1"/>
  <c r="H67" i="1"/>
  <c r="H68" i="1"/>
  <c r="K64" i="1"/>
</calcChain>
</file>

<file path=xl/sharedStrings.xml><?xml version="1.0" encoding="utf-8"?>
<sst xmlns="http://schemas.openxmlformats.org/spreadsheetml/2006/main" count="142" uniqueCount="135">
  <si>
    <t>亀岡市の年齢別人口</t>
    <rPh sb="0" eb="3">
      <t>カメオカシ</t>
    </rPh>
    <rPh sb="4" eb="6">
      <t>ネンレイ</t>
    </rPh>
    <rPh sb="6" eb="7">
      <t>ベツ</t>
    </rPh>
    <rPh sb="7" eb="9">
      <t>ジンコウ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</si>
  <si>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</si>
  <si>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</si>
  <si>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</si>
  <si>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構成比(%)</t>
    <rPh sb="0" eb="3">
      <t>コウセイヒ</t>
    </rPh>
    <phoneticPr fontId="3"/>
  </si>
  <si>
    <t>総　　数</t>
    <rPh sb="0" eb="1">
      <t>ソウ</t>
    </rPh>
    <rPh sb="3" eb="4">
      <t>スウ</t>
    </rPh>
    <phoneticPr fontId="3"/>
  </si>
  <si>
    <t>0～4歳</t>
    <rPh sb="3" eb="4">
      <t>サイ</t>
    </rPh>
    <phoneticPr fontId="3"/>
  </si>
  <si>
    <t>55～59歳</t>
    <rPh sb="5" eb="6">
      <t>サイ</t>
    </rPh>
    <phoneticPr fontId="3"/>
  </si>
  <si>
    <t>0歳</t>
    <rPh sb="1" eb="2">
      <t>サイ</t>
    </rPh>
    <phoneticPr fontId="3"/>
  </si>
  <si>
    <t>55歳</t>
    <rPh sb="2" eb="3">
      <t>サイ</t>
    </rPh>
    <phoneticPr fontId="3"/>
  </si>
  <si>
    <t>1歳</t>
    <rPh sb="1" eb="2">
      <t>サイ</t>
    </rPh>
    <phoneticPr fontId="3"/>
  </si>
  <si>
    <t>56歳</t>
    <rPh sb="2" eb="3">
      <t>サイ</t>
    </rPh>
    <phoneticPr fontId="3"/>
  </si>
  <si>
    <t>2歳</t>
    <rPh sb="1" eb="2">
      <t>サイ</t>
    </rPh>
    <phoneticPr fontId="3"/>
  </si>
  <si>
    <t>57歳</t>
    <rPh sb="2" eb="3">
      <t>サイ</t>
    </rPh>
    <phoneticPr fontId="3"/>
  </si>
  <si>
    <t>3歳</t>
    <rPh sb="1" eb="2">
      <t>サイ</t>
    </rPh>
    <phoneticPr fontId="3"/>
  </si>
  <si>
    <t>58歳</t>
    <rPh sb="2" eb="3">
      <t>サイ</t>
    </rPh>
    <phoneticPr fontId="3"/>
  </si>
  <si>
    <t>4歳</t>
    <rPh sb="1" eb="2">
      <t>サイ</t>
    </rPh>
    <phoneticPr fontId="3"/>
  </si>
  <si>
    <t>59歳</t>
    <rPh sb="2" eb="3">
      <t>サイ</t>
    </rPh>
    <phoneticPr fontId="3"/>
  </si>
  <si>
    <t>5～9歳</t>
    <rPh sb="3" eb="4">
      <t>サイ</t>
    </rPh>
    <phoneticPr fontId="3"/>
  </si>
  <si>
    <t>60～64歳</t>
    <rPh sb="5" eb="6">
      <t>サイ</t>
    </rPh>
    <phoneticPr fontId="3"/>
  </si>
  <si>
    <t>5歳</t>
    <rPh sb="1" eb="2">
      <t>サイ</t>
    </rPh>
    <phoneticPr fontId="3"/>
  </si>
  <si>
    <t>60歳</t>
    <rPh sb="2" eb="3">
      <t>サイ</t>
    </rPh>
    <phoneticPr fontId="3"/>
  </si>
  <si>
    <t>6歳</t>
    <rPh sb="1" eb="2">
      <t>サイ</t>
    </rPh>
    <phoneticPr fontId="3"/>
  </si>
  <si>
    <t>61歳</t>
    <rPh sb="2" eb="3">
      <t>サイ</t>
    </rPh>
    <phoneticPr fontId="3"/>
  </si>
  <si>
    <t>7歳</t>
    <rPh sb="1" eb="2">
      <t>サイ</t>
    </rPh>
    <phoneticPr fontId="3"/>
  </si>
  <si>
    <t>62歳</t>
    <rPh sb="2" eb="3">
      <t>サイ</t>
    </rPh>
    <phoneticPr fontId="3"/>
  </si>
  <si>
    <t>8歳</t>
    <rPh sb="1" eb="2">
      <t>サイ</t>
    </rPh>
    <phoneticPr fontId="3"/>
  </si>
  <si>
    <t>63歳</t>
    <rPh sb="2" eb="3">
      <t>サイ</t>
    </rPh>
    <phoneticPr fontId="3"/>
  </si>
  <si>
    <t>9歳</t>
    <rPh sb="1" eb="2">
      <t>サイ</t>
    </rPh>
    <phoneticPr fontId="3"/>
  </si>
  <si>
    <t>64歳</t>
    <rPh sb="2" eb="3">
      <t>サイ</t>
    </rPh>
    <phoneticPr fontId="3"/>
  </si>
  <si>
    <t>10～14歳</t>
    <rPh sb="5" eb="6">
      <t>サイ</t>
    </rPh>
    <phoneticPr fontId="3"/>
  </si>
  <si>
    <t>65～69歳</t>
    <rPh sb="5" eb="6">
      <t>サイ</t>
    </rPh>
    <phoneticPr fontId="3"/>
  </si>
  <si>
    <t>10歳</t>
    <rPh sb="2" eb="3">
      <t>サイ</t>
    </rPh>
    <phoneticPr fontId="3"/>
  </si>
  <si>
    <t>65歳</t>
    <rPh sb="2" eb="3">
      <t>サイ</t>
    </rPh>
    <phoneticPr fontId="3"/>
  </si>
  <si>
    <t>11歳</t>
    <rPh sb="2" eb="3">
      <t>サイ</t>
    </rPh>
    <phoneticPr fontId="3"/>
  </si>
  <si>
    <t>66歳</t>
    <rPh sb="2" eb="3">
      <t>サイ</t>
    </rPh>
    <phoneticPr fontId="3"/>
  </si>
  <si>
    <t>12歳</t>
    <rPh sb="2" eb="3">
      <t>サイ</t>
    </rPh>
    <phoneticPr fontId="3"/>
  </si>
  <si>
    <t>67歳</t>
    <rPh sb="2" eb="3">
      <t>サイ</t>
    </rPh>
    <phoneticPr fontId="3"/>
  </si>
  <si>
    <t>13歳</t>
    <rPh sb="2" eb="3">
      <t>サイ</t>
    </rPh>
    <phoneticPr fontId="3"/>
  </si>
  <si>
    <t>68歳</t>
    <rPh sb="2" eb="3">
      <t>サイ</t>
    </rPh>
    <phoneticPr fontId="3"/>
  </si>
  <si>
    <t>14歳</t>
    <rPh sb="2" eb="3">
      <t>サイ</t>
    </rPh>
    <phoneticPr fontId="3"/>
  </si>
  <si>
    <t>69歳</t>
    <rPh sb="2" eb="3">
      <t>サイ</t>
    </rPh>
    <phoneticPr fontId="3"/>
  </si>
  <si>
    <t>15～19歳</t>
    <rPh sb="5" eb="6">
      <t>サイ</t>
    </rPh>
    <phoneticPr fontId="3"/>
  </si>
  <si>
    <t>70～74歳</t>
    <rPh sb="5" eb="6">
      <t>サイ</t>
    </rPh>
    <phoneticPr fontId="3"/>
  </si>
  <si>
    <t>15歳</t>
    <rPh sb="2" eb="3">
      <t>サイ</t>
    </rPh>
    <phoneticPr fontId="3"/>
  </si>
  <si>
    <t>70歳</t>
    <rPh sb="2" eb="3">
      <t>サイ</t>
    </rPh>
    <phoneticPr fontId="3"/>
  </si>
  <si>
    <t>16歳</t>
    <rPh sb="2" eb="3">
      <t>サイ</t>
    </rPh>
    <phoneticPr fontId="3"/>
  </si>
  <si>
    <t>71歳</t>
    <rPh sb="2" eb="3">
      <t>サイ</t>
    </rPh>
    <phoneticPr fontId="3"/>
  </si>
  <si>
    <t>17歳</t>
    <rPh sb="2" eb="3">
      <t>サイ</t>
    </rPh>
    <phoneticPr fontId="3"/>
  </si>
  <si>
    <t>72歳</t>
    <rPh sb="2" eb="3">
      <t>サイ</t>
    </rPh>
    <phoneticPr fontId="3"/>
  </si>
  <si>
    <t>18歳</t>
    <rPh sb="2" eb="3">
      <t>サイ</t>
    </rPh>
    <phoneticPr fontId="3"/>
  </si>
  <si>
    <t>73歳</t>
    <rPh sb="2" eb="3">
      <t>サイ</t>
    </rPh>
    <phoneticPr fontId="3"/>
  </si>
  <si>
    <t>19歳</t>
    <rPh sb="2" eb="3">
      <t>サイ</t>
    </rPh>
    <phoneticPr fontId="3"/>
  </si>
  <si>
    <t>74歳</t>
    <rPh sb="2" eb="3">
      <t>サイ</t>
    </rPh>
    <phoneticPr fontId="3"/>
  </si>
  <si>
    <t>20～24歳</t>
    <rPh sb="5" eb="6">
      <t>サイ</t>
    </rPh>
    <phoneticPr fontId="3"/>
  </si>
  <si>
    <t>75～79歳</t>
    <rPh sb="5" eb="6">
      <t>サイ</t>
    </rPh>
    <phoneticPr fontId="3"/>
  </si>
  <si>
    <t>20歳</t>
    <rPh sb="2" eb="3">
      <t>サイ</t>
    </rPh>
    <phoneticPr fontId="3"/>
  </si>
  <si>
    <t>75歳</t>
    <rPh sb="2" eb="3">
      <t>サイ</t>
    </rPh>
    <phoneticPr fontId="3"/>
  </si>
  <si>
    <t>21歳</t>
    <rPh sb="2" eb="3">
      <t>サイ</t>
    </rPh>
    <phoneticPr fontId="3"/>
  </si>
  <si>
    <t>76歳</t>
    <rPh sb="2" eb="3">
      <t>サイ</t>
    </rPh>
    <phoneticPr fontId="3"/>
  </si>
  <si>
    <t>22歳</t>
    <rPh sb="2" eb="3">
      <t>サイ</t>
    </rPh>
    <phoneticPr fontId="3"/>
  </si>
  <si>
    <t>77歳</t>
    <rPh sb="2" eb="3">
      <t>サイ</t>
    </rPh>
    <phoneticPr fontId="3"/>
  </si>
  <si>
    <t>23歳</t>
    <rPh sb="2" eb="3">
      <t>サイ</t>
    </rPh>
    <phoneticPr fontId="3"/>
  </si>
  <si>
    <t>78歳</t>
    <rPh sb="2" eb="3">
      <t>サイ</t>
    </rPh>
    <phoneticPr fontId="3"/>
  </si>
  <si>
    <t>24歳</t>
    <rPh sb="2" eb="3">
      <t>サイ</t>
    </rPh>
    <phoneticPr fontId="3"/>
  </si>
  <si>
    <t>79歳</t>
    <rPh sb="2" eb="3">
      <t>サイ</t>
    </rPh>
    <phoneticPr fontId="3"/>
  </si>
  <si>
    <t>25～29歳</t>
    <rPh sb="5" eb="6">
      <t>サイ</t>
    </rPh>
    <phoneticPr fontId="3"/>
  </si>
  <si>
    <t>80～84歳</t>
    <rPh sb="5" eb="6">
      <t>サイ</t>
    </rPh>
    <phoneticPr fontId="3"/>
  </si>
  <si>
    <t>25歳</t>
    <rPh sb="2" eb="3">
      <t>サイ</t>
    </rPh>
    <phoneticPr fontId="3"/>
  </si>
  <si>
    <t>80歳</t>
    <rPh sb="2" eb="3">
      <t>サイ</t>
    </rPh>
    <phoneticPr fontId="3"/>
  </si>
  <si>
    <t>26歳</t>
    <rPh sb="2" eb="3">
      <t>サイ</t>
    </rPh>
    <phoneticPr fontId="3"/>
  </si>
  <si>
    <t>81歳</t>
    <rPh sb="2" eb="3">
      <t>サイ</t>
    </rPh>
    <phoneticPr fontId="3"/>
  </si>
  <si>
    <t>27歳</t>
    <rPh sb="2" eb="3">
      <t>サイ</t>
    </rPh>
    <phoneticPr fontId="3"/>
  </si>
  <si>
    <t>82歳</t>
    <rPh sb="2" eb="3">
      <t>サイ</t>
    </rPh>
    <phoneticPr fontId="3"/>
  </si>
  <si>
    <t>28歳</t>
    <rPh sb="2" eb="3">
      <t>サイ</t>
    </rPh>
    <phoneticPr fontId="3"/>
  </si>
  <si>
    <t>83歳</t>
    <rPh sb="2" eb="3">
      <t>サイ</t>
    </rPh>
    <phoneticPr fontId="3"/>
  </si>
  <si>
    <t>29歳</t>
    <rPh sb="2" eb="3">
      <t>サイ</t>
    </rPh>
    <phoneticPr fontId="3"/>
  </si>
  <si>
    <t>84歳</t>
    <rPh sb="2" eb="3">
      <t>サイ</t>
    </rPh>
    <phoneticPr fontId="3"/>
  </si>
  <si>
    <t>30～34歳</t>
    <rPh sb="5" eb="6">
      <t>サイ</t>
    </rPh>
    <phoneticPr fontId="3"/>
  </si>
  <si>
    <t>85～89歳</t>
    <rPh sb="5" eb="6">
      <t>サイ</t>
    </rPh>
    <phoneticPr fontId="3"/>
  </si>
  <si>
    <t>30歳</t>
    <rPh sb="2" eb="3">
      <t>サイ</t>
    </rPh>
    <phoneticPr fontId="3"/>
  </si>
  <si>
    <t>85歳</t>
    <rPh sb="2" eb="3">
      <t>サイ</t>
    </rPh>
    <phoneticPr fontId="3"/>
  </si>
  <si>
    <t>31歳</t>
    <rPh sb="2" eb="3">
      <t>サイ</t>
    </rPh>
    <phoneticPr fontId="3"/>
  </si>
  <si>
    <t>86歳</t>
    <rPh sb="2" eb="3">
      <t>サイ</t>
    </rPh>
    <phoneticPr fontId="3"/>
  </si>
  <si>
    <t>32歳</t>
    <rPh sb="2" eb="3">
      <t>サイ</t>
    </rPh>
    <phoneticPr fontId="3"/>
  </si>
  <si>
    <t>87歳</t>
    <rPh sb="2" eb="3">
      <t>サイ</t>
    </rPh>
    <phoneticPr fontId="3"/>
  </si>
  <si>
    <t>33歳</t>
    <rPh sb="2" eb="3">
      <t>サイ</t>
    </rPh>
    <phoneticPr fontId="3"/>
  </si>
  <si>
    <t>88歳</t>
    <rPh sb="2" eb="3">
      <t>サイ</t>
    </rPh>
    <phoneticPr fontId="3"/>
  </si>
  <si>
    <t>34歳</t>
    <rPh sb="2" eb="3">
      <t>サイ</t>
    </rPh>
    <phoneticPr fontId="3"/>
  </si>
  <si>
    <t>89歳</t>
    <rPh sb="2" eb="3">
      <t>サイ</t>
    </rPh>
    <phoneticPr fontId="3"/>
  </si>
  <si>
    <t>35～39歳</t>
    <rPh sb="5" eb="6">
      <t>サイ</t>
    </rPh>
    <phoneticPr fontId="3"/>
  </si>
  <si>
    <t>90～94歳</t>
    <rPh sb="5" eb="6">
      <t>サイ</t>
    </rPh>
    <phoneticPr fontId="3"/>
  </si>
  <si>
    <t>35歳</t>
    <rPh sb="2" eb="3">
      <t>サイ</t>
    </rPh>
    <phoneticPr fontId="3"/>
  </si>
  <si>
    <t>90歳</t>
    <rPh sb="2" eb="3">
      <t>サイ</t>
    </rPh>
    <phoneticPr fontId="3"/>
  </si>
  <si>
    <t>36歳</t>
    <rPh sb="2" eb="3">
      <t>サイ</t>
    </rPh>
    <phoneticPr fontId="3"/>
  </si>
  <si>
    <t>91歳</t>
    <rPh sb="2" eb="3">
      <t>サイ</t>
    </rPh>
    <phoneticPr fontId="3"/>
  </si>
  <si>
    <t>37歳</t>
    <rPh sb="2" eb="3">
      <t>サイ</t>
    </rPh>
    <phoneticPr fontId="3"/>
  </si>
  <si>
    <t>92歳</t>
    <rPh sb="2" eb="3">
      <t>サイ</t>
    </rPh>
    <phoneticPr fontId="3"/>
  </si>
  <si>
    <t>38歳</t>
    <rPh sb="2" eb="3">
      <t>サイ</t>
    </rPh>
    <phoneticPr fontId="3"/>
  </si>
  <si>
    <t>93歳</t>
    <rPh sb="2" eb="3">
      <t>サイ</t>
    </rPh>
    <phoneticPr fontId="3"/>
  </si>
  <si>
    <t>39歳</t>
    <rPh sb="2" eb="3">
      <t>サイ</t>
    </rPh>
    <phoneticPr fontId="3"/>
  </si>
  <si>
    <t>94歳</t>
    <rPh sb="2" eb="3">
      <t>サイ</t>
    </rPh>
    <phoneticPr fontId="3"/>
  </si>
  <si>
    <t>40～44歳</t>
    <rPh sb="5" eb="6">
      <t>サイ</t>
    </rPh>
    <phoneticPr fontId="3"/>
  </si>
  <si>
    <t>95～99歳</t>
    <rPh sb="5" eb="6">
      <t>サイ</t>
    </rPh>
    <phoneticPr fontId="3"/>
  </si>
  <si>
    <t>40歳</t>
    <rPh sb="2" eb="3">
      <t>サイ</t>
    </rPh>
    <phoneticPr fontId="3"/>
  </si>
  <si>
    <t>95歳</t>
    <rPh sb="2" eb="3">
      <t>サイ</t>
    </rPh>
    <phoneticPr fontId="3"/>
  </si>
  <si>
    <t>41歳</t>
    <rPh sb="2" eb="3">
      <t>サイ</t>
    </rPh>
    <phoneticPr fontId="3"/>
  </si>
  <si>
    <t>96歳</t>
    <rPh sb="2" eb="3">
      <t>サイ</t>
    </rPh>
    <phoneticPr fontId="3"/>
  </si>
  <si>
    <t>42歳</t>
    <rPh sb="2" eb="3">
      <t>サイ</t>
    </rPh>
    <phoneticPr fontId="3"/>
  </si>
  <si>
    <t>97歳</t>
    <rPh sb="2" eb="3">
      <t>サイ</t>
    </rPh>
    <phoneticPr fontId="3"/>
  </si>
  <si>
    <t>43歳</t>
    <rPh sb="2" eb="3">
      <t>サイ</t>
    </rPh>
    <phoneticPr fontId="3"/>
  </si>
  <si>
    <t>98歳</t>
    <rPh sb="2" eb="3">
      <t>サイ</t>
    </rPh>
    <phoneticPr fontId="3"/>
  </si>
  <si>
    <t>44歳</t>
    <rPh sb="2" eb="3">
      <t>サイ</t>
    </rPh>
    <phoneticPr fontId="3"/>
  </si>
  <si>
    <t>99歳</t>
    <rPh sb="2" eb="3">
      <t>サイ</t>
    </rPh>
    <phoneticPr fontId="3"/>
  </si>
  <si>
    <t>45～49歳</t>
    <rPh sb="5" eb="6">
      <t>サイ</t>
    </rPh>
    <phoneticPr fontId="3"/>
  </si>
  <si>
    <t>100歳以上</t>
    <rPh sb="3" eb="4">
      <t>サイ</t>
    </rPh>
    <rPh sb="4" eb="6">
      <t>イジョウ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</si>
  <si>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</si>
  <si>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</si>
  <si>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（実数）</t>
    <rPh sb="1" eb="3">
      <t>ジッスウ</t>
    </rPh>
    <phoneticPr fontId="3"/>
  </si>
  <si>
    <t>47歳</t>
    <rPh sb="2" eb="3">
      <t>サイ</t>
    </rPh>
    <phoneticPr fontId="3"/>
  </si>
  <si>
    <t>0～14歳</t>
    <rPh sb="4" eb="5">
      <t>サイ</t>
    </rPh>
    <phoneticPr fontId="3"/>
  </si>
  <si>
    <t>48歳</t>
    <rPh sb="2" eb="3">
      <t>サイ</t>
    </rPh>
    <phoneticPr fontId="3"/>
  </si>
  <si>
    <t>15～64歳</t>
    <rPh sb="5" eb="6">
      <t>サイ</t>
    </rPh>
    <phoneticPr fontId="3"/>
  </si>
  <si>
    <t>49歳</t>
    <rPh sb="2" eb="3">
      <t>サイ</t>
    </rPh>
    <phoneticPr fontId="3"/>
  </si>
  <si>
    <t>65歳以上</t>
    <rPh sb="2" eb="3">
      <t>サイ</t>
    </rPh>
    <rPh sb="3" eb="5">
      <t>イジョウ</t>
    </rPh>
    <phoneticPr fontId="3"/>
  </si>
  <si>
    <t>50～54歳</t>
    <rPh sb="5" eb="6">
      <t>サイ</t>
    </rPh>
    <phoneticPr fontId="3"/>
  </si>
  <si>
    <t>（構成比）</t>
    <rPh sb="1" eb="4">
      <t>コウセイヒ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</si>
  <si>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</si>
  <si>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</si>
  <si>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</si>
  <si>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</si>
  <si>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</si>
  <si>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平均年齢</t>
    <rPh sb="0" eb="2">
      <t>ヘイキン</t>
    </rPh>
    <rPh sb="2" eb="4">
      <t>ネンレイ</t>
    </rPh>
    <phoneticPr fontId="3"/>
  </si>
  <si>
    <t>最高年齢</t>
    <rPh sb="0" eb="2">
      <t>サイコウ</t>
    </rPh>
    <rPh sb="2" eb="4">
      <t>ネンレイ</t>
    </rPh>
    <phoneticPr fontId="3"/>
  </si>
  <si>
    <t>令和８年１月１日現在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</si>
</sst>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2" applyFont="1">
      <alignment vertical="center"/>
    </xf>
    <xf numFmtId="0" fontId="1" fillId="0" borderId="0" xfId="2">
      <alignment vertical="center"/>
    </xf>
    <xf numFmtId="0" fontId="1" fillId="2" borderId="1" xfId="2" applyFill="1" applyBorder="1">
      <alignment vertical="center"/>
    </xf>
    <xf numFmtId="0" fontId="1" fillId="2" borderId="2" xfId="2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0" borderId="0" xfId="2" applyFill="1">
      <alignment vertical="center"/>
    </xf>
    <xf numFmtId="0" fontId="1" fillId="2" borderId="3" xfId="2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3" borderId="4" xfId="2" applyFill="1" applyBorder="1">
      <alignment vertical="center"/>
    </xf>
    <xf numFmtId="38" fontId="1" fillId="3" borderId="5" xfId="1" applyFont="1" applyFill="1" applyBorder="1">
      <alignment vertical="center"/>
    </xf>
    <xf numFmtId="38" fontId="1" fillId="3" borderId="4" xfId="1" applyFont="1" applyFill="1" applyBorder="1">
      <alignment vertical="center"/>
    </xf>
    <xf numFmtId="2" fontId="1" fillId="3" borderId="4" xfId="2" applyNumberFormat="1" applyFill="1" applyBorder="1">
      <alignment vertical="center"/>
    </xf>
    <xf numFmtId="0" fontId="1" fillId="0" borderId="0" xfId="2" applyFill="1" applyBorder="1">
      <alignment vertical="center"/>
    </xf>
    <xf numFmtId="0" fontId="1" fillId="0" borderId="4" xfId="2" applyBorder="1">
      <alignment vertical="center"/>
    </xf>
    <xf numFmtId="0" fontId="1" fillId="0" borderId="6" xfId="2" applyBorder="1">
      <alignment vertical="center"/>
    </xf>
    <xf numFmtId="0" fontId="1" fillId="4" borderId="0" xfId="2" applyFill="1" applyAlignment="1">
      <alignment horizontal="center" vertical="center"/>
    </xf>
    <xf numFmtId="38" fontId="1" fillId="4" borderId="7" xfId="1" applyFont="1" applyFill="1" applyBorder="1">
      <alignment vertical="center"/>
    </xf>
    <xf numFmtId="38" fontId="1" fillId="4" borderId="0" xfId="1" applyFont="1" applyFill="1">
      <alignment vertical="center"/>
    </xf>
    <xf numFmtId="40" fontId="1" fillId="4" borderId="0" xfId="2" applyNumberFormat="1" applyFill="1">
      <alignment vertical="center"/>
    </xf>
    <xf numFmtId="38" fontId="1" fillId="0" borderId="0" xfId="2" applyNumberFormat="1" applyFill="1" applyBorder="1">
      <alignment vertical="center"/>
    </xf>
    <xf numFmtId="38" fontId="1" fillId="4" borderId="8" xfId="2" applyNumberFormat="1" applyFill="1" applyBorder="1">
      <alignment vertical="center"/>
    </xf>
    <xf numFmtId="38" fontId="1" fillId="4" borderId="0" xfId="2" applyNumberFormat="1" applyFill="1">
      <alignment vertical="center"/>
    </xf>
    <xf numFmtId="0" fontId="1" fillId="0" borderId="0" xfId="2" applyAlignment="1">
      <alignment horizontal="center" vertical="center"/>
    </xf>
    <xf numFmtId="38" fontId="1" fillId="0" borderId="7" xfId="1" applyFont="1" applyBorder="1">
      <alignment vertical="center"/>
    </xf>
    <xf numFmtId="38" fontId="1" fillId="0" borderId="0" xfId="1" applyFont="1">
      <alignment vertical="center"/>
    </xf>
    <xf numFmtId="40" fontId="1" fillId="0" borderId="0" xfId="2" applyNumberFormat="1">
      <alignment vertical="center"/>
    </xf>
    <xf numFmtId="38" fontId="1" fillId="0" borderId="8" xfId="1" applyFont="1" applyBorder="1">
      <alignment vertical="center"/>
    </xf>
    <xf numFmtId="0" fontId="1" fillId="0" borderId="9" xfId="2" applyBorder="1" applyAlignment="1">
      <alignment horizontal="center" vertical="center"/>
    </xf>
    <xf numFmtId="38" fontId="1" fillId="0" borderId="10" xfId="1" applyFont="1" applyBorder="1">
      <alignment vertical="center"/>
    </xf>
    <xf numFmtId="38" fontId="1" fillId="0" borderId="9" xfId="1" applyFont="1" applyBorder="1">
      <alignment vertical="center"/>
    </xf>
    <xf numFmtId="40" fontId="1" fillId="0" borderId="9" xfId="2" applyNumberFormat="1" applyBorder="1">
      <alignment vertical="center"/>
    </xf>
    <xf numFmtId="38" fontId="1" fillId="0" borderId="11" xfId="1" applyFont="1" applyBorder="1">
      <alignment vertical="center"/>
    </xf>
    <xf numFmtId="38" fontId="1" fillId="4" borderId="8" xfId="1" applyFont="1" applyFill="1" applyBorder="1">
      <alignment vertical="center"/>
    </xf>
    <xf numFmtId="38" fontId="1" fillId="0" borderId="8" xfId="1" applyNumberFormat="1" applyFont="1" applyBorder="1">
      <alignment vertical="center"/>
    </xf>
    <xf numFmtId="38" fontId="1" fillId="0" borderId="0" xfId="1" applyNumberFormat="1" applyFont="1">
      <alignment vertical="center"/>
    </xf>
    <xf numFmtId="40" fontId="1" fillId="0" borderId="8" xfId="1" applyNumberFormat="1" applyFont="1" applyBorder="1">
      <alignment vertical="center"/>
    </xf>
    <xf numFmtId="40" fontId="1" fillId="0" borderId="0" xfId="1" applyNumberFormat="1" applyFont="1">
      <alignment vertical="center"/>
    </xf>
    <xf numFmtId="0" fontId="1" fillId="0" borderId="0" xfId="2" applyBorder="1" applyAlignment="1">
      <alignment horizontal="center" vertical="center"/>
    </xf>
    <xf numFmtId="38" fontId="1" fillId="0" borderId="0" xfId="1" applyFont="1" applyBorder="1">
      <alignment vertical="center"/>
    </xf>
    <xf numFmtId="40" fontId="1" fillId="0" borderId="0" xfId="2" applyNumberFormat="1" applyBorder="1">
      <alignment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>
      <alignment vertical="center"/>
    </xf>
    <xf numFmtId="0" fontId="1" fillId="0" borderId="12" xfId="2" applyBorder="1">
      <alignment vertical="center"/>
    </xf>
    <xf numFmtId="38" fontId="1" fillId="0" borderId="14" xfId="1" applyFont="1" applyBorder="1">
      <alignment vertical="center"/>
    </xf>
    <xf numFmtId="38" fontId="1" fillId="0" borderId="12" xfId="1" applyFont="1" applyBorder="1">
      <alignment vertical="center"/>
    </xf>
    <xf numFmtId="0" fontId="1" fillId="0" borderId="0" xfId="2" applyAlignment="1">
      <alignment horizontal="right" vertical="center"/>
    </xf>
    <xf numFmtId="0" fontId="0" fillId="0" borderId="0" xfId="2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B6771418-89AA-46DE-B0C8-52115C054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F622-BDB0-498B-8413-3AA4F426B528}">
  <sheetPr>
    <pageSetUpPr fitToPage="1"/>
  </sheetPr>
  <dimension ref="A1:K72"/>
  <sheetViews>
    <sheetView tabSelected="1" topLeftCell="D64" workbookViewId="0">
      <selection activeCell="J71" sqref="J71"/>
    </sheetView>
  </sheetViews>
  <sheetFormatPr defaultRowHeight="18.75" x14ac:dyDescent="0.4"/>
  <sheetData>
    <row r="1" spans="1:11" ht="24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4">
      <c r="A3" s="2"/>
      <c r="B3" s="2"/>
      <c r="C3" s="2"/>
      <c r="D3" s="2"/>
      <c r="E3" s="2"/>
      <c r="F3" s="2"/>
      <c r="G3" s="2"/>
      <c r="H3" s="2"/>
      <c r="I3" s="47" t="s">
        <v>134</v>
      </c>
      <c r="J3" s="46"/>
      <c r="K3" s="46"/>
    </row>
    <row r="4" spans="1:11" x14ac:dyDescent="0.4">
      <c r="A4" s="3"/>
      <c r="B4" s="4" t="s">
        <v>1</v>
      </c>
      <c r="C4" s="5" t="s">
        <v>2</v>
      </c>
      <c r="D4" s="5" t="s">
        <v>3</v>
      </c>
      <c r="E4" s="5" t="s">
        <v>4</v>
      </c>
      <c r="F4" s="6"/>
      <c r="G4" s="3"/>
      <c r="H4" s="7" t="s">
        <v>1</v>
      </c>
      <c r="I4" s="8" t="s">
        <v>2</v>
      </c>
      <c r="J4" s="5" t="s">
        <v>3</v>
      </c>
      <c r="K4" s="5" t="s">
        <v>4</v>
      </c>
    </row>
    <row r="5" spans="1:11" x14ac:dyDescent="0.4">
      <c r="A5" s="9" t="s">
        <v>5</v>
      </c>
      <c r="B5" s="10">
        <v>85597</v>
      </c>
      <c r="C5" s="11">
        <v>41568</v>
      </c>
      <c r="D5" s="11">
        <v>44029</v>
      </c>
      <c r="E5" s="12">
        <v>100</v>
      </c>
      <c r="F5" s="13"/>
      <c r="G5" s="14"/>
      <c r="H5" s="15"/>
      <c r="I5" s="14"/>
      <c r="J5" s="14"/>
      <c r="K5" s="14"/>
    </row>
    <row r="6" spans="1:11" x14ac:dyDescent="0.4">
      <c r="A6" s="16" t="s">
        <v>6</v>
      </c>
      <c r="B6" s="17">
        <v>2636</v>
      </c>
      <c r="C6" s="18">
        <v>1330</v>
      </c>
      <c r="D6" s="18">
        <v>1306</v>
      </c>
      <c r="E6" s="19">
        <v>3.0795471803918359</v>
      </c>
      <c r="F6" s="20"/>
      <c r="G6" s="16" t="s">
        <v>7</v>
      </c>
      <c r="H6" s="21">
        <v>5681</v>
      </c>
      <c r="I6" s="22">
        <v>2773</v>
      </c>
      <c r="J6" s="22">
        <v>2908</v>
      </c>
      <c r="K6" s="19">
        <v>6.6369148451464426</v>
      </c>
    </row>
    <row r="7" spans="1:11" x14ac:dyDescent="0.4">
      <c r="A7" s="23" t="s">
        <v>8</v>
      </c>
      <c r="B7" s="24">
        <v>425</v>
      </c>
      <c r="C7" s="25">
        <v>223</v>
      </c>
      <c r="D7" s="25">
        <v>202</v>
      </c>
      <c r="E7" s="26">
        <v>0.49651272824982179</v>
      </c>
      <c r="F7" s="20"/>
      <c r="G7" s="23" t="s">
        <v>9</v>
      </c>
      <c r="H7" s="27">
        <v>1293</v>
      </c>
      <c r="I7" s="25">
        <v>638</v>
      </c>
      <c r="J7" s="25">
        <v>655</v>
      </c>
      <c r="K7" s="26">
        <v>1.5105669591223991</v>
      </c>
    </row>
    <row r="8" spans="1:11" x14ac:dyDescent="0.4">
      <c r="A8" s="23" t="s">
        <v>10</v>
      </c>
      <c r="B8" s="24">
        <v>509</v>
      </c>
      <c r="C8" s="25">
        <v>238</v>
      </c>
      <c r="D8" s="25">
        <v>271</v>
      </c>
      <c r="E8" s="26">
        <v>0.59464700865684539</v>
      </c>
      <c r="F8" s="20"/>
      <c r="G8" s="23" t="s">
        <v>11</v>
      </c>
      <c r="H8" s="27">
        <v>1182</v>
      </c>
      <c r="I8" s="25">
        <v>569</v>
      </c>
      <c r="J8" s="25">
        <v>613</v>
      </c>
      <c r="K8" s="26">
        <v>1.380889517155975</v>
      </c>
    </row>
    <row r="9" spans="1:11" x14ac:dyDescent="0.4">
      <c r="A9" s="23" t="s">
        <v>12</v>
      </c>
      <c r="B9" s="24">
        <v>543</v>
      </c>
      <c r="C9" s="25">
        <v>275</v>
      </c>
      <c r="D9" s="25">
        <v>268</v>
      </c>
      <c r="E9" s="26">
        <v>0.63436802691683114</v>
      </c>
      <c r="F9" s="20"/>
      <c r="G9" s="23" t="s">
        <v>13</v>
      </c>
      <c r="H9" s="27">
        <v>1160</v>
      </c>
      <c r="I9" s="25">
        <v>568</v>
      </c>
      <c r="J9" s="25">
        <v>592</v>
      </c>
      <c r="K9" s="26">
        <v>1.3551876818112785</v>
      </c>
    </row>
    <row r="10" spans="1:11" x14ac:dyDescent="0.4">
      <c r="A10" s="23" t="s">
        <v>14</v>
      </c>
      <c r="B10" s="24">
        <v>557</v>
      </c>
      <c r="C10" s="25">
        <v>292</v>
      </c>
      <c r="D10" s="25">
        <v>265</v>
      </c>
      <c r="E10" s="26">
        <v>0.65072374031800184</v>
      </c>
      <c r="F10" s="20"/>
      <c r="G10" s="23" t="s">
        <v>15</v>
      </c>
      <c r="H10" s="27">
        <v>1209</v>
      </c>
      <c r="I10" s="25">
        <v>605</v>
      </c>
      <c r="J10" s="25">
        <v>604</v>
      </c>
      <c r="K10" s="26">
        <v>1.4124326787153756</v>
      </c>
    </row>
    <row r="11" spans="1:11" x14ac:dyDescent="0.4">
      <c r="A11" s="28" t="s">
        <v>16</v>
      </c>
      <c r="B11" s="29">
        <v>602</v>
      </c>
      <c r="C11" s="30">
        <v>302</v>
      </c>
      <c r="D11" s="30">
        <v>300</v>
      </c>
      <c r="E11" s="31">
        <v>0.70329567625033595</v>
      </c>
      <c r="F11" s="20"/>
      <c r="G11" s="28" t="s">
        <v>17</v>
      </c>
      <c r="H11" s="32">
        <v>837</v>
      </c>
      <c r="I11" s="30">
        <v>393</v>
      </c>
      <c r="J11" s="30">
        <v>444</v>
      </c>
      <c r="K11" s="31">
        <v>0.97783800834141377</v>
      </c>
    </row>
    <row r="12" spans="1:11" x14ac:dyDescent="0.4">
      <c r="A12" s="16" t="s">
        <v>18</v>
      </c>
      <c r="B12" s="17">
        <v>3325</v>
      </c>
      <c r="C12" s="18">
        <v>1718</v>
      </c>
      <c r="D12" s="18">
        <v>1607</v>
      </c>
      <c r="E12" s="19">
        <v>3.884481932778018</v>
      </c>
      <c r="F12" s="20"/>
      <c r="G12" s="16" t="s">
        <v>19</v>
      </c>
      <c r="H12" s="21">
        <v>5416</v>
      </c>
      <c r="I12" s="22">
        <v>2569</v>
      </c>
      <c r="J12" s="22">
        <v>2847</v>
      </c>
      <c r="K12" s="19">
        <v>6.3273245557671416</v>
      </c>
    </row>
    <row r="13" spans="1:11" x14ac:dyDescent="0.4">
      <c r="A13" s="23" t="s">
        <v>20</v>
      </c>
      <c r="B13" s="24">
        <v>632</v>
      </c>
      <c r="C13" s="25">
        <v>304</v>
      </c>
      <c r="D13" s="25">
        <v>328</v>
      </c>
      <c r="E13" s="26">
        <v>0.73834363353855859</v>
      </c>
      <c r="F13" s="20"/>
      <c r="G13" s="23" t="s">
        <v>21</v>
      </c>
      <c r="H13" s="27">
        <v>1154</v>
      </c>
      <c r="I13" s="25">
        <v>564</v>
      </c>
      <c r="J13" s="25">
        <v>590</v>
      </c>
      <c r="K13" s="26">
        <v>1.3481780903536338</v>
      </c>
    </row>
    <row r="14" spans="1:11" x14ac:dyDescent="0.4">
      <c r="A14" s="23" t="s">
        <v>22</v>
      </c>
      <c r="B14" s="24">
        <v>612</v>
      </c>
      <c r="C14" s="25">
        <v>302</v>
      </c>
      <c r="D14" s="25">
        <v>310</v>
      </c>
      <c r="E14" s="26">
        <v>0.71497832867974342</v>
      </c>
      <c r="F14" s="20"/>
      <c r="G14" s="23" t="s">
        <v>23</v>
      </c>
      <c r="H14" s="27">
        <v>1074</v>
      </c>
      <c r="I14" s="25">
        <v>503</v>
      </c>
      <c r="J14" s="25">
        <v>571</v>
      </c>
      <c r="K14" s="26">
        <v>1.2547168709183734</v>
      </c>
    </row>
    <row r="15" spans="1:11" x14ac:dyDescent="0.4">
      <c r="A15" s="23" t="s">
        <v>24</v>
      </c>
      <c r="B15" s="24">
        <v>648</v>
      </c>
      <c r="C15" s="25">
        <v>351</v>
      </c>
      <c r="D15" s="25">
        <v>297</v>
      </c>
      <c r="E15" s="26">
        <v>0.75703587742561074</v>
      </c>
      <c r="F15" s="20"/>
      <c r="G15" s="23" t="s">
        <v>25</v>
      </c>
      <c r="H15" s="27">
        <v>1068</v>
      </c>
      <c r="I15" s="25">
        <v>495</v>
      </c>
      <c r="J15" s="25">
        <v>573</v>
      </c>
      <c r="K15" s="26">
        <v>1.2477072794607289</v>
      </c>
    </row>
    <row r="16" spans="1:11" x14ac:dyDescent="0.4">
      <c r="A16" s="23" t="s">
        <v>26</v>
      </c>
      <c r="B16" s="24">
        <v>707</v>
      </c>
      <c r="C16" s="25">
        <v>394</v>
      </c>
      <c r="D16" s="25">
        <v>313</v>
      </c>
      <c r="E16" s="26">
        <v>0.82596352675911533</v>
      </c>
      <c r="F16" s="20"/>
      <c r="G16" s="23" t="s">
        <v>27</v>
      </c>
      <c r="H16" s="27">
        <v>1077</v>
      </c>
      <c r="I16" s="25">
        <v>526</v>
      </c>
      <c r="J16" s="25">
        <v>551</v>
      </c>
      <c r="K16" s="26">
        <v>1.2582216666471957</v>
      </c>
    </row>
    <row r="17" spans="1:11" x14ac:dyDescent="0.4">
      <c r="A17" s="28" t="s">
        <v>28</v>
      </c>
      <c r="B17" s="29">
        <v>726</v>
      </c>
      <c r="C17" s="30">
        <v>367</v>
      </c>
      <c r="D17" s="30">
        <v>359</v>
      </c>
      <c r="E17" s="31">
        <v>0.84816056637498982</v>
      </c>
      <c r="F17" s="20"/>
      <c r="G17" s="28" t="s">
        <v>29</v>
      </c>
      <c r="H17" s="32">
        <v>1043</v>
      </c>
      <c r="I17" s="30">
        <v>481</v>
      </c>
      <c r="J17" s="30">
        <v>562</v>
      </c>
      <c r="K17" s="31">
        <v>1.2185006483872098</v>
      </c>
    </row>
    <row r="18" spans="1:11" x14ac:dyDescent="0.4">
      <c r="A18" s="16" t="s">
        <v>30</v>
      </c>
      <c r="B18" s="17">
        <v>3845</v>
      </c>
      <c r="C18" s="18">
        <v>2000</v>
      </c>
      <c r="D18" s="18">
        <v>1845</v>
      </c>
      <c r="E18" s="19">
        <v>4.4919798591072118</v>
      </c>
      <c r="F18" s="20"/>
      <c r="G18" s="16" t="s">
        <v>31</v>
      </c>
      <c r="H18" s="33">
        <v>5444</v>
      </c>
      <c r="I18" s="18">
        <v>2603</v>
      </c>
      <c r="J18" s="18">
        <v>2841</v>
      </c>
      <c r="K18" s="19">
        <v>6.3600359825694825</v>
      </c>
    </row>
    <row r="19" spans="1:11" x14ac:dyDescent="0.4">
      <c r="A19" s="23" t="s">
        <v>32</v>
      </c>
      <c r="B19" s="24">
        <v>745</v>
      </c>
      <c r="C19" s="25">
        <v>382</v>
      </c>
      <c r="D19" s="25">
        <v>363</v>
      </c>
      <c r="E19" s="26">
        <v>0.8703576059908642</v>
      </c>
      <c r="F19" s="20"/>
      <c r="G19" s="23" t="s">
        <v>33</v>
      </c>
      <c r="H19" s="27">
        <v>1053</v>
      </c>
      <c r="I19" s="25">
        <v>527</v>
      </c>
      <c r="J19" s="25">
        <v>526</v>
      </c>
      <c r="K19" s="26">
        <v>1.2301833008166174</v>
      </c>
    </row>
    <row r="20" spans="1:11" x14ac:dyDescent="0.4">
      <c r="A20" s="23" t="s">
        <v>34</v>
      </c>
      <c r="B20" s="24">
        <v>788</v>
      </c>
      <c r="C20" s="25">
        <v>402</v>
      </c>
      <c r="D20" s="25">
        <v>386</v>
      </c>
      <c r="E20" s="26">
        <v>0.92059301143731664</v>
      </c>
      <c r="F20" s="20"/>
      <c r="G20" s="23" t="s">
        <v>35</v>
      </c>
      <c r="H20" s="27">
        <v>1109</v>
      </c>
      <c r="I20" s="25">
        <v>509</v>
      </c>
      <c r="J20" s="25">
        <v>600</v>
      </c>
      <c r="K20" s="26">
        <v>1.2956061544213</v>
      </c>
    </row>
    <row r="21" spans="1:11" x14ac:dyDescent="0.4">
      <c r="A21" s="23" t="s">
        <v>36</v>
      </c>
      <c r="B21" s="24">
        <v>740</v>
      </c>
      <c r="C21" s="25">
        <v>388</v>
      </c>
      <c r="D21" s="25">
        <v>352</v>
      </c>
      <c r="E21" s="26">
        <v>0.8645162797761603</v>
      </c>
      <c r="F21" s="20"/>
      <c r="G21" s="23" t="s">
        <v>37</v>
      </c>
      <c r="H21" s="27">
        <v>1088</v>
      </c>
      <c r="I21" s="25">
        <v>513</v>
      </c>
      <c r="J21" s="25">
        <v>575</v>
      </c>
      <c r="K21" s="26">
        <v>1.2710725843195441</v>
      </c>
    </row>
    <row r="22" spans="1:11" x14ac:dyDescent="0.4">
      <c r="A22" s="23" t="s">
        <v>38</v>
      </c>
      <c r="B22" s="24">
        <v>782</v>
      </c>
      <c r="C22" s="25">
        <v>419</v>
      </c>
      <c r="D22" s="25">
        <v>363</v>
      </c>
      <c r="E22" s="26">
        <v>0.91358341997967218</v>
      </c>
      <c r="F22" s="20"/>
      <c r="G22" s="23" t="s">
        <v>39</v>
      </c>
      <c r="H22" s="27">
        <v>1069</v>
      </c>
      <c r="I22" s="25">
        <v>520</v>
      </c>
      <c r="J22" s="25">
        <v>549</v>
      </c>
      <c r="K22" s="26">
        <v>1.2488755447036695</v>
      </c>
    </row>
    <row r="23" spans="1:11" x14ac:dyDescent="0.4">
      <c r="A23" s="28" t="s">
        <v>40</v>
      </c>
      <c r="B23" s="29">
        <v>790</v>
      </c>
      <c r="C23" s="30">
        <v>409</v>
      </c>
      <c r="D23" s="30">
        <v>381</v>
      </c>
      <c r="E23" s="31">
        <v>0.92292954192319832</v>
      </c>
      <c r="F23" s="20"/>
      <c r="G23" s="28" t="s">
        <v>41</v>
      </c>
      <c r="H23" s="32">
        <v>1125</v>
      </c>
      <c r="I23" s="30">
        <v>534</v>
      </c>
      <c r="J23" s="30">
        <v>591</v>
      </c>
      <c r="K23" s="31">
        <v>1.314298398308352</v>
      </c>
    </row>
    <row r="24" spans="1:11" x14ac:dyDescent="0.4">
      <c r="A24" s="16" t="s">
        <v>42</v>
      </c>
      <c r="B24" s="17">
        <v>4214</v>
      </c>
      <c r="C24" s="18">
        <v>2171</v>
      </c>
      <c r="D24" s="18">
        <v>2043</v>
      </c>
      <c r="E24" s="19">
        <v>4.9230697337523512</v>
      </c>
      <c r="F24" s="20"/>
      <c r="G24" s="16" t="s">
        <v>43</v>
      </c>
      <c r="H24" s="33">
        <v>6113</v>
      </c>
      <c r="I24" s="18">
        <v>2877</v>
      </c>
      <c r="J24" s="18">
        <v>3236</v>
      </c>
      <c r="K24" s="19">
        <v>7.141605430096849</v>
      </c>
    </row>
    <row r="25" spans="1:11" x14ac:dyDescent="0.4">
      <c r="A25" s="23" t="s">
        <v>44</v>
      </c>
      <c r="B25" s="24">
        <v>854</v>
      </c>
      <c r="C25" s="25">
        <v>411</v>
      </c>
      <c r="D25" s="25">
        <v>443</v>
      </c>
      <c r="E25" s="26">
        <v>0.9976985174714067</v>
      </c>
      <c r="F25" s="20"/>
      <c r="G25" s="23" t="s">
        <v>45</v>
      </c>
      <c r="H25" s="27">
        <v>1120</v>
      </c>
      <c r="I25" s="25">
        <v>495</v>
      </c>
      <c r="J25" s="25">
        <v>625</v>
      </c>
      <c r="K25" s="26">
        <v>1.3084570720936481</v>
      </c>
    </row>
    <row r="26" spans="1:11" x14ac:dyDescent="0.4">
      <c r="A26" s="23" t="s">
        <v>46</v>
      </c>
      <c r="B26" s="24">
        <v>836</v>
      </c>
      <c r="C26" s="25">
        <v>443</v>
      </c>
      <c r="D26" s="25">
        <v>393</v>
      </c>
      <c r="E26" s="26">
        <v>0.97666974309847299</v>
      </c>
      <c r="F26" s="20"/>
      <c r="G26" s="23" t="s">
        <v>47</v>
      </c>
      <c r="H26" s="27">
        <v>1177</v>
      </c>
      <c r="I26" s="25">
        <v>566</v>
      </c>
      <c r="J26" s="25">
        <v>611</v>
      </c>
      <c r="K26" s="26">
        <v>1.3750481909412713</v>
      </c>
    </row>
    <row r="27" spans="1:11" x14ac:dyDescent="0.4">
      <c r="A27" s="23" t="s">
        <v>48</v>
      </c>
      <c r="B27" s="24">
        <v>844</v>
      </c>
      <c r="C27" s="25">
        <v>442</v>
      </c>
      <c r="D27" s="25">
        <v>402</v>
      </c>
      <c r="E27" s="26">
        <v>0.98601586504199912</v>
      </c>
      <c r="F27" s="20"/>
      <c r="G27" s="23" t="s">
        <v>49</v>
      </c>
      <c r="H27" s="27">
        <v>1254</v>
      </c>
      <c r="I27" s="25">
        <v>588</v>
      </c>
      <c r="J27" s="25">
        <v>666</v>
      </c>
      <c r="K27" s="26">
        <v>1.4650046146477096</v>
      </c>
    </row>
    <row r="28" spans="1:11" x14ac:dyDescent="0.4">
      <c r="A28" s="23" t="s">
        <v>50</v>
      </c>
      <c r="B28" s="24">
        <v>842</v>
      </c>
      <c r="C28" s="25">
        <v>441</v>
      </c>
      <c r="D28" s="25">
        <v>401</v>
      </c>
      <c r="E28" s="26">
        <v>0.98367933455611767</v>
      </c>
      <c r="F28" s="20"/>
      <c r="G28" s="23" t="s">
        <v>51</v>
      </c>
      <c r="H28" s="27">
        <v>1271</v>
      </c>
      <c r="I28" s="25">
        <v>611</v>
      </c>
      <c r="J28" s="25">
        <v>660</v>
      </c>
      <c r="K28" s="26">
        <v>1.4848651237777024</v>
      </c>
    </row>
    <row r="29" spans="1:11" x14ac:dyDescent="0.4">
      <c r="A29" s="28" t="s">
        <v>52</v>
      </c>
      <c r="B29" s="29">
        <v>838</v>
      </c>
      <c r="C29" s="30">
        <v>434</v>
      </c>
      <c r="D29" s="30">
        <v>404</v>
      </c>
      <c r="E29" s="31">
        <v>0.97900627358435466</v>
      </c>
      <c r="F29" s="20"/>
      <c r="G29" s="28" t="s">
        <v>53</v>
      </c>
      <c r="H29" s="32">
        <v>1291</v>
      </c>
      <c r="I29" s="30">
        <v>617</v>
      </c>
      <c r="J29" s="30">
        <v>674</v>
      </c>
      <c r="K29" s="31">
        <v>1.5082304286365176</v>
      </c>
    </row>
    <row r="30" spans="1:11" x14ac:dyDescent="0.4">
      <c r="A30" s="16" t="s">
        <v>54</v>
      </c>
      <c r="B30" s="17">
        <v>4128</v>
      </c>
      <c r="C30" s="18">
        <v>2122</v>
      </c>
      <c r="D30" s="18">
        <v>2006</v>
      </c>
      <c r="E30" s="19">
        <v>4.8225989228594459</v>
      </c>
      <c r="F30" s="20"/>
      <c r="G30" s="16" t="s">
        <v>55</v>
      </c>
      <c r="H30" s="33">
        <v>6938</v>
      </c>
      <c r="I30" s="18">
        <v>3196</v>
      </c>
      <c r="J30" s="18">
        <v>3742</v>
      </c>
      <c r="K30" s="19">
        <v>8.1054242555229727</v>
      </c>
    </row>
    <row r="31" spans="1:11" x14ac:dyDescent="0.4">
      <c r="A31" s="23" t="s">
        <v>56</v>
      </c>
      <c r="B31" s="24">
        <v>802</v>
      </c>
      <c r="C31" s="25">
        <v>424</v>
      </c>
      <c r="D31" s="25">
        <v>378</v>
      </c>
      <c r="E31" s="26">
        <v>0.93694872483848723</v>
      </c>
      <c r="F31" s="20"/>
      <c r="G31" s="23" t="s">
        <v>57</v>
      </c>
      <c r="H31" s="27">
        <v>1366</v>
      </c>
      <c r="I31" s="25">
        <v>625</v>
      </c>
      <c r="J31" s="25">
        <v>741</v>
      </c>
      <c r="K31" s="26">
        <v>1.5958503218570743</v>
      </c>
    </row>
    <row r="32" spans="1:11" x14ac:dyDescent="0.4">
      <c r="A32" s="23" t="s">
        <v>58</v>
      </c>
      <c r="B32" s="24">
        <v>872</v>
      </c>
      <c r="C32" s="25">
        <v>461</v>
      </c>
      <c r="D32" s="25">
        <v>411</v>
      </c>
      <c r="E32" s="26">
        <v>1.0187272918443404</v>
      </c>
      <c r="F32" s="20"/>
      <c r="G32" s="23" t="s">
        <v>59</v>
      </c>
      <c r="H32" s="27">
        <v>1613</v>
      </c>
      <c r="I32" s="25">
        <v>753</v>
      </c>
      <c r="J32" s="25">
        <v>860</v>
      </c>
      <c r="K32" s="26">
        <v>1.8844118368634415</v>
      </c>
    </row>
    <row r="33" spans="1:11" x14ac:dyDescent="0.4">
      <c r="A33" s="23" t="s">
        <v>60</v>
      </c>
      <c r="B33" s="24">
        <v>906</v>
      </c>
      <c r="C33" s="25">
        <v>473</v>
      </c>
      <c r="D33" s="25">
        <v>433</v>
      </c>
      <c r="E33" s="26">
        <v>1.0584483101043261</v>
      </c>
      <c r="F33" s="20"/>
      <c r="G33" s="23" t="s">
        <v>61</v>
      </c>
      <c r="H33" s="27">
        <v>1553</v>
      </c>
      <c r="I33" s="25">
        <v>736</v>
      </c>
      <c r="J33" s="25">
        <v>817</v>
      </c>
      <c r="K33" s="26">
        <v>1.814315922286996</v>
      </c>
    </row>
    <row r="34" spans="1:11" x14ac:dyDescent="0.4">
      <c r="A34" s="23" t="s">
        <v>62</v>
      </c>
      <c r="B34" s="24">
        <v>806</v>
      </c>
      <c r="C34" s="25">
        <v>397</v>
      </c>
      <c r="D34" s="25">
        <v>409</v>
      </c>
      <c r="E34" s="26">
        <v>0.94162178581025036</v>
      </c>
      <c r="F34" s="20"/>
      <c r="G34" s="23" t="s">
        <v>63</v>
      </c>
      <c r="H34" s="27">
        <v>1480</v>
      </c>
      <c r="I34" s="25">
        <v>655</v>
      </c>
      <c r="J34" s="25">
        <v>825</v>
      </c>
      <c r="K34" s="26">
        <v>1.7290325595523206</v>
      </c>
    </row>
    <row r="35" spans="1:11" x14ac:dyDescent="0.4">
      <c r="A35" s="28" t="s">
        <v>64</v>
      </c>
      <c r="B35" s="29">
        <v>742</v>
      </c>
      <c r="C35" s="30">
        <v>367</v>
      </c>
      <c r="D35" s="30">
        <v>375</v>
      </c>
      <c r="E35" s="31">
        <v>0.86685281026204186</v>
      </c>
      <c r="F35" s="20"/>
      <c r="G35" s="28" t="s">
        <v>65</v>
      </c>
      <c r="H35" s="32">
        <v>926</v>
      </c>
      <c r="I35" s="30">
        <v>427</v>
      </c>
      <c r="J35" s="30">
        <v>499</v>
      </c>
      <c r="K35" s="31">
        <v>1.0818136149631412</v>
      </c>
    </row>
    <row r="36" spans="1:11" x14ac:dyDescent="0.4">
      <c r="A36" s="16" t="s">
        <v>66</v>
      </c>
      <c r="B36" s="17">
        <v>3650</v>
      </c>
      <c r="C36" s="18">
        <v>1840</v>
      </c>
      <c r="D36" s="18">
        <v>1810</v>
      </c>
      <c r="E36" s="19">
        <v>4.2641681367337636</v>
      </c>
      <c r="F36" s="20"/>
      <c r="G36" s="16" t="s">
        <v>67</v>
      </c>
      <c r="H36" s="33">
        <v>4455</v>
      </c>
      <c r="I36" s="18">
        <v>1966</v>
      </c>
      <c r="J36" s="18">
        <v>2489</v>
      </c>
      <c r="K36" s="19">
        <v>5.2046216573010735</v>
      </c>
    </row>
    <row r="37" spans="1:11" x14ac:dyDescent="0.4">
      <c r="A37" s="23" t="s">
        <v>68</v>
      </c>
      <c r="B37" s="24">
        <v>758</v>
      </c>
      <c r="C37" s="25">
        <v>363</v>
      </c>
      <c r="D37" s="25">
        <v>395</v>
      </c>
      <c r="E37" s="26">
        <v>0.88554505414909401</v>
      </c>
      <c r="F37" s="20"/>
      <c r="G37" s="23" t="s">
        <v>69</v>
      </c>
      <c r="H37" s="27">
        <v>796</v>
      </c>
      <c r="I37" s="25">
        <v>352</v>
      </c>
      <c r="J37" s="25">
        <v>444</v>
      </c>
      <c r="K37" s="26">
        <v>0.92993913338084278</v>
      </c>
    </row>
    <row r="38" spans="1:11" x14ac:dyDescent="0.4">
      <c r="A38" s="23" t="s">
        <v>70</v>
      </c>
      <c r="B38" s="24">
        <v>698</v>
      </c>
      <c r="C38" s="25">
        <v>364</v>
      </c>
      <c r="D38" s="25">
        <v>334</v>
      </c>
      <c r="E38" s="26">
        <v>0.81544913957264864</v>
      </c>
      <c r="F38" s="20"/>
      <c r="G38" s="23" t="s">
        <v>71</v>
      </c>
      <c r="H38" s="27">
        <v>986</v>
      </c>
      <c r="I38" s="25">
        <v>449</v>
      </c>
      <c r="J38" s="25">
        <v>537</v>
      </c>
      <c r="K38" s="26">
        <v>1.1519095295395867</v>
      </c>
    </row>
    <row r="39" spans="1:11" x14ac:dyDescent="0.4">
      <c r="A39" s="23" t="s">
        <v>72</v>
      </c>
      <c r="B39" s="24">
        <v>747</v>
      </c>
      <c r="C39" s="25">
        <v>388</v>
      </c>
      <c r="D39" s="25">
        <v>359</v>
      </c>
      <c r="E39" s="26">
        <v>0.87269413647674565</v>
      </c>
      <c r="F39" s="20"/>
      <c r="G39" s="23" t="s">
        <v>73</v>
      </c>
      <c r="H39" s="27">
        <v>975</v>
      </c>
      <c r="I39" s="25">
        <v>451</v>
      </c>
      <c r="J39" s="25">
        <v>524</v>
      </c>
      <c r="K39" s="26">
        <v>1.1390586118672383</v>
      </c>
    </row>
    <row r="40" spans="1:11" x14ac:dyDescent="0.4">
      <c r="A40" s="23" t="s">
        <v>74</v>
      </c>
      <c r="B40" s="24">
        <v>748</v>
      </c>
      <c r="C40" s="25">
        <v>391</v>
      </c>
      <c r="D40" s="25">
        <v>357</v>
      </c>
      <c r="E40" s="26">
        <v>0.87386240171968643</v>
      </c>
      <c r="F40" s="20"/>
      <c r="G40" s="23" t="s">
        <v>75</v>
      </c>
      <c r="H40" s="27">
        <v>882</v>
      </c>
      <c r="I40" s="25">
        <v>354</v>
      </c>
      <c r="J40" s="25">
        <v>528</v>
      </c>
      <c r="K40" s="26">
        <v>1.030409944273748</v>
      </c>
    </row>
    <row r="41" spans="1:11" x14ac:dyDescent="0.4">
      <c r="A41" s="28" t="s">
        <v>76</v>
      </c>
      <c r="B41" s="29">
        <v>699</v>
      </c>
      <c r="C41" s="30">
        <v>334</v>
      </c>
      <c r="D41" s="30">
        <v>365</v>
      </c>
      <c r="E41" s="31">
        <v>0.8166174048155892</v>
      </c>
      <c r="F41" s="20"/>
      <c r="G41" s="28" t="s">
        <v>77</v>
      </c>
      <c r="H41" s="32">
        <v>816</v>
      </c>
      <c r="I41" s="30">
        <v>360</v>
      </c>
      <c r="J41" s="30">
        <v>456</v>
      </c>
      <c r="K41" s="31">
        <v>0.95330443823965794</v>
      </c>
    </row>
    <row r="42" spans="1:11" x14ac:dyDescent="0.4">
      <c r="A42" s="16" t="s">
        <v>78</v>
      </c>
      <c r="B42" s="17">
        <v>3752</v>
      </c>
      <c r="C42" s="18">
        <v>1918</v>
      </c>
      <c r="D42" s="18">
        <v>1834</v>
      </c>
      <c r="E42" s="19">
        <v>4.3833311915137214</v>
      </c>
      <c r="F42" s="20"/>
      <c r="G42" s="16" t="s">
        <v>79</v>
      </c>
      <c r="H42" s="33">
        <v>2617</v>
      </c>
      <c r="I42" s="18">
        <v>1056</v>
      </c>
      <c r="J42" s="18">
        <v>1561</v>
      </c>
      <c r="K42" s="19">
        <v>3.0573501407759616</v>
      </c>
    </row>
    <row r="43" spans="1:11" x14ac:dyDescent="0.4">
      <c r="A43" s="23" t="s">
        <v>80</v>
      </c>
      <c r="B43" s="24">
        <v>676</v>
      </c>
      <c r="C43" s="25">
        <v>348</v>
      </c>
      <c r="D43" s="25">
        <v>328</v>
      </c>
      <c r="E43" s="26">
        <v>0.78974730422795192</v>
      </c>
      <c r="F43" s="20"/>
      <c r="G43" s="23" t="s">
        <v>81</v>
      </c>
      <c r="H43" s="27">
        <v>668</v>
      </c>
      <c r="I43" s="25">
        <v>282</v>
      </c>
      <c r="J43" s="25">
        <v>386</v>
      </c>
      <c r="K43" s="26">
        <v>0.7804011822844259</v>
      </c>
    </row>
    <row r="44" spans="1:11" x14ac:dyDescent="0.4">
      <c r="A44" s="23" t="s">
        <v>82</v>
      </c>
      <c r="B44" s="24">
        <v>777</v>
      </c>
      <c r="C44" s="25">
        <v>382</v>
      </c>
      <c r="D44" s="25">
        <v>395</v>
      </c>
      <c r="E44" s="26">
        <v>0.90774209376496851</v>
      </c>
      <c r="F44" s="20"/>
      <c r="G44" s="23" t="s">
        <v>83</v>
      </c>
      <c r="H44" s="27">
        <v>511</v>
      </c>
      <c r="I44" s="25">
        <v>200</v>
      </c>
      <c r="J44" s="25">
        <v>311</v>
      </c>
      <c r="K44" s="26">
        <v>0.59698353914272695</v>
      </c>
    </row>
    <row r="45" spans="1:11" x14ac:dyDescent="0.4">
      <c r="A45" s="23" t="s">
        <v>84</v>
      </c>
      <c r="B45" s="24">
        <v>762</v>
      </c>
      <c r="C45" s="25">
        <v>404</v>
      </c>
      <c r="D45" s="25">
        <v>358</v>
      </c>
      <c r="E45" s="26">
        <v>0.89021811512085702</v>
      </c>
      <c r="F45" s="20"/>
      <c r="G45" s="23" t="s">
        <v>85</v>
      </c>
      <c r="H45" s="27">
        <v>531</v>
      </c>
      <c r="I45" s="25">
        <v>223</v>
      </c>
      <c r="J45" s="25">
        <v>308</v>
      </c>
      <c r="K45" s="26">
        <v>0.62034884400154211</v>
      </c>
    </row>
    <row r="46" spans="1:11" x14ac:dyDescent="0.4">
      <c r="A46" s="23" t="s">
        <v>86</v>
      </c>
      <c r="B46" s="24">
        <v>780</v>
      </c>
      <c r="C46" s="25">
        <v>402</v>
      </c>
      <c r="D46" s="25">
        <v>378</v>
      </c>
      <c r="E46" s="26">
        <v>0.91124688949379073</v>
      </c>
      <c r="F46" s="20"/>
      <c r="G46" s="23" t="s">
        <v>87</v>
      </c>
      <c r="H46" s="27">
        <v>497</v>
      </c>
      <c r="I46" s="25">
        <v>193</v>
      </c>
      <c r="J46" s="25">
        <v>304</v>
      </c>
      <c r="K46" s="26">
        <v>0.58062782574155636</v>
      </c>
    </row>
    <row r="47" spans="1:11" x14ac:dyDescent="0.4">
      <c r="A47" s="28" t="s">
        <v>88</v>
      </c>
      <c r="B47" s="29">
        <v>757</v>
      </c>
      <c r="C47" s="30">
        <v>382</v>
      </c>
      <c r="D47" s="30">
        <v>375</v>
      </c>
      <c r="E47" s="31">
        <v>0.88437678890615334</v>
      </c>
      <c r="F47" s="20"/>
      <c r="G47" s="28" t="s">
        <v>89</v>
      </c>
      <c r="H47" s="32">
        <v>410</v>
      </c>
      <c r="I47" s="30">
        <v>158</v>
      </c>
      <c r="J47" s="30">
        <v>252</v>
      </c>
      <c r="K47" s="31">
        <v>0.47898874960571047</v>
      </c>
    </row>
    <row r="48" spans="1:11" x14ac:dyDescent="0.4">
      <c r="A48" s="16" t="s">
        <v>90</v>
      </c>
      <c r="B48" s="17">
        <v>4316</v>
      </c>
      <c r="C48" s="18">
        <v>2198</v>
      </c>
      <c r="D48" s="18">
        <v>2118</v>
      </c>
      <c r="E48" s="19">
        <v>5.0422327885323082</v>
      </c>
      <c r="F48" s="20"/>
      <c r="G48" s="16" t="s">
        <v>91</v>
      </c>
      <c r="H48" s="33">
        <v>1295</v>
      </c>
      <c r="I48" s="18">
        <v>411</v>
      </c>
      <c r="J48" s="18">
        <v>884</v>
      </c>
      <c r="K48" s="19">
        <v>1.5129034896082807</v>
      </c>
    </row>
    <row r="49" spans="1:11" x14ac:dyDescent="0.4">
      <c r="A49" s="23" t="s">
        <v>92</v>
      </c>
      <c r="B49" s="24">
        <v>795</v>
      </c>
      <c r="C49" s="25">
        <v>383</v>
      </c>
      <c r="D49" s="25">
        <v>412</v>
      </c>
      <c r="E49" s="26">
        <v>0.92877086813790199</v>
      </c>
      <c r="F49" s="20"/>
      <c r="G49" s="23" t="s">
        <v>93</v>
      </c>
      <c r="H49" s="27">
        <v>368</v>
      </c>
      <c r="I49" s="25">
        <v>134</v>
      </c>
      <c r="J49" s="25">
        <v>234</v>
      </c>
      <c r="K49" s="26">
        <v>0.4299216094021987</v>
      </c>
    </row>
    <row r="50" spans="1:11" x14ac:dyDescent="0.4">
      <c r="A50" s="23" t="s">
        <v>94</v>
      </c>
      <c r="B50" s="24">
        <v>809</v>
      </c>
      <c r="C50" s="25">
        <v>412</v>
      </c>
      <c r="D50" s="25">
        <v>397</v>
      </c>
      <c r="E50" s="26">
        <v>0.94512658153907259</v>
      </c>
      <c r="F50" s="20"/>
      <c r="G50" s="23" t="s">
        <v>95</v>
      </c>
      <c r="H50" s="27">
        <v>279</v>
      </c>
      <c r="I50" s="25">
        <v>101</v>
      </c>
      <c r="J50" s="25">
        <v>178</v>
      </c>
      <c r="K50" s="26">
        <v>0.32594600278047126</v>
      </c>
    </row>
    <row r="51" spans="1:11" x14ac:dyDescent="0.4">
      <c r="A51" s="23" t="s">
        <v>96</v>
      </c>
      <c r="B51" s="24">
        <v>855</v>
      </c>
      <c r="C51" s="25">
        <v>437</v>
      </c>
      <c r="D51" s="25">
        <v>418</v>
      </c>
      <c r="E51" s="26">
        <v>0.99886678271434748</v>
      </c>
      <c r="F51" s="20"/>
      <c r="G51" s="23" t="s">
        <v>97</v>
      </c>
      <c r="H51" s="27">
        <v>248</v>
      </c>
      <c r="I51" s="25">
        <v>62</v>
      </c>
      <c r="J51" s="25">
        <v>186</v>
      </c>
      <c r="K51" s="26">
        <v>0.28972978024930779</v>
      </c>
    </row>
    <row r="52" spans="1:11" x14ac:dyDescent="0.4">
      <c r="A52" s="23" t="s">
        <v>98</v>
      </c>
      <c r="B52" s="24">
        <v>896</v>
      </c>
      <c r="C52" s="25">
        <v>470</v>
      </c>
      <c r="D52" s="25">
        <v>426</v>
      </c>
      <c r="E52" s="26">
        <v>1.0467656576749185</v>
      </c>
      <c r="F52" s="20"/>
      <c r="G52" s="23" t="s">
        <v>99</v>
      </c>
      <c r="H52" s="27">
        <v>238</v>
      </c>
      <c r="I52" s="25">
        <v>63</v>
      </c>
      <c r="J52" s="25">
        <v>175</v>
      </c>
      <c r="K52" s="26">
        <v>0.27804712781990021</v>
      </c>
    </row>
    <row r="53" spans="1:11" x14ac:dyDescent="0.4">
      <c r="A53" s="28" t="s">
        <v>100</v>
      </c>
      <c r="B53" s="29">
        <v>961</v>
      </c>
      <c r="C53" s="30">
        <v>496</v>
      </c>
      <c r="D53" s="30">
        <v>465</v>
      </c>
      <c r="E53" s="31">
        <v>1.1227028984660679</v>
      </c>
      <c r="F53" s="20"/>
      <c r="G53" s="28" t="s">
        <v>101</v>
      </c>
      <c r="H53" s="32">
        <v>162</v>
      </c>
      <c r="I53" s="30">
        <v>51</v>
      </c>
      <c r="J53" s="30">
        <v>111</v>
      </c>
      <c r="K53" s="31">
        <v>0.18925896935640268</v>
      </c>
    </row>
    <row r="54" spans="1:11" x14ac:dyDescent="0.4">
      <c r="A54" s="16" t="s">
        <v>102</v>
      </c>
      <c r="B54" s="17">
        <v>5044</v>
      </c>
      <c r="C54" s="18">
        <v>2513</v>
      </c>
      <c r="D54" s="18">
        <v>2531</v>
      </c>
      <c r="E54" s="19">
        <v>5.8927298853931793</v>
      </c>
      <c r="F54" s="20"/>
      <c r="G54" s="16" t="s">
        <v>103</v>
      </c>
      <c r="H54" s="33">
        <v>401</v>
      </c>
      <c r="I54" s="18">
        <v>68</v>
      </c>
      <c r="J54" s="18">
        <v>333</v>
      </c>
      <c r="K54" s="19">
        <v>0.46847436241924362</v>
      </c>
    </row>
    <row r="55" spans="1:11" x14ac:dyDescent="0.4">
      <c r="A55" s="23" t="s">
        <v>104</v>
      </c>
      <c r="B55" s="24">
        <v>938</v>
      </c>
      <c r="C55" s="25">
        <v>456</v>
      </c>
      <c r="D55" s="25">
        <v>482</v>
      </c>
      <c r="E55" s="26">
        <v>1.0958327978784304</v>
      </c>
      <c r="F55" s="20"/>
      <c r="G55" s="23" t="s">
        <v>105</v>
      </c>
      <c r="H55" s="27">
        <v>125</v>
      </c>
      <c r="I55" s="25">
        <v>29</v>
      </c>
      <c r="J55" s="25">
        <v>96</v>
      </c>
      <c r="K55" s="26">
        <v>0.14603315536759465</v>
      </c>
    </row>
    <row r="56" spans="1:11" x14ac:dyDescent="0.4">
      <c r="A56" s="23" t="s">
        <v>106</v>
      </c>
      <c r="B56" s="24">
        <v>1042</v>
      </c>
      <c r="C56" s="25">
        <v>531</v>
      </c>
      <c r="D56" s="25">
        <v>511</v>
      </c>
      <c r="E56" s="26">
        <v>1.2173323831442691</v>
      </c>
      <c r="F56" s="20"/>
      <c r="G56" s="23" t="s">
        <v>107</v>
      </c>
      <c r="H56" s="27">
        <v>103</v>
      </c>
      <c r="I56" s="25">
        <v>10</v>
      </c>
      <c r="J56" s="25">
        <v>93</v>
      </c>
      <c r="K56" s="26">
        <v>0.12033132002289799</v>
      </c>
    </row>
    <row r="57" spans="1:11" x14ac:dyDescent="0.4">
      <c r="A57" s="23" t="s">
        <v>108</v>
      </c>
      <c r="B57" s="24">
        <v>1013</v>
      </c>
      <c r="C57" s="25">
        <v>515</v>
      </c>
      <c r="D57" s="25">
        <v>498</v>
      </c>
      <c r="E57" s="26">
        <v>1.1834526910989871</v>
      </c>
      <c r="F57" s="20"/>
      <c r="G57" s="23" t="s">
        <v>109</v>
      </c>
      <c r="H57" s="27">
        <v>68</v>
      </c>
      <c r="I57" s="25">
        <v>10</v>
      </c>
      <c r="J57" s="25">
        <v>58</v>
      </c>
      <c r="K57" s="26">
        <v>7.9442036519971504E-2</v>
      </c>
    </row>
    <row r="58" spans="1:11" x14ac:dyDescent="0.4">
      <c r="A58" s="23" t="s">
        <v>110</v>
      </c>
      <c r="B58" s="24">
        <v>1026</v>
      </c>
      <c r="C58" s="25">
        <v>520</v>
      </c>
      <c r="D58" s="25">
        <v>506</v>
      </c>
      <c r="E58" s="26">
        <v>1.198640139257217</v>
      </c>
      <c r="F58" s="20"/>
      <c r="G58" s="23" t="s">
        <v>111</v>
      </c>
      <c r="H58" s="27">
        <v>56</v>
      </c>
      <c r="I58" s="25">
        <v>9</v>
      </c>
      <c r="J58" s="25">
        <v>47</v>
      </c>
      <c r="K58" s="26">
        <v>6.5422853604682404E-2</v>
      </c>
    </row>
    <row r="59" spans="1:11" x14ac:dyDescent="0.4">
      <c r="A59" s="28" t="s">
        <v>112</v>
      </c>
      <c r="B59" s="29">
        <v>1025</v>
      </c>
      <c r="C59" s="30">
        <v>491</v>
      </c>
      <c r="D59" s="30">
        <v>534</v>
      </c>
      <c r="E59" s="31">
        <v>1.1974718740142762</v>
      </c>
      <c r="F59" s="20"/>
      <c r="G59" s="28" t="s">
        <v>113</v>
      </c>
      <c r="H59" s="32">
        <v>49</v>
      </c>
      <c r="I59" s="30">
        <v>10</v>
      </c>
      <c r="J59" s="30">
        <v>39</v>
      </c>
      <c r="K59" s="31">
        <v>5.7244996904097109E-2</v>
      </c>
    </row>
    <row r="60" spans="1:11" x14ac:dyDescent="0.4">
      <c r="A60" s="16" t="s">
        <v>114</v>
      </c>
      <c r="B60" s="17">
        <v>5768</v>
      </c>
      <c r="C60" s="18">
        <v>2919</v>
      </c>
      <c r="D60" s="18">
        <v>2849</v>
      </c>
      <c r="E60" s="19">
        <v>6.7385539212822883</v>
      </c>
      <c r="F60" s="20"/>
      <c r="G60" s="16" t="s">
        <v>115</v>
      </c>
      <c r="H60" s="33">
        <v>55</v>
      </c>
      <c r="I60" s="18">
        <v>4</v>
      </c>
      <c r="J60" s="18">
        <v>51</v>
      </c>
      <c r="K60" s="19">
        <v>6.4254588361741652E-2</v>
      </c>
    </row>
    <row r="61" spans="1:11" x14ac:dyDescent="0.4">
      <c r="A61" s="23" t="s">
        <v>116</v>
      </c>
      <c r="B61" s="24">
        <v>1059</v>
      </c>
      <c r="C61" s="25">
        <v>536</v>
      </c>
      <c r="D61" s="25">
        <v>523</v>
      </c>
      <c r="E61" s="26">
        <v>1.2371928922742619</v>
      </c>
      <c r="F61" s="20"/>
      <c r="G61" s="2"/>
      <c r="H61" s="27"/>
      <c r="I61" s="25"/>
      <c r="J61" s="25"/>
      <c r="K61" s="2"/>
    </row>
    <row r="62" spans="1:11" x14ac:dyDescent="0.4">
      <c r="A62" s="23" t="s">
        <v>117</v>
      </c>
      <c r="B62" s="24">
        <v>1053</v>
      </c>
      <c r="C62" s="25">
        <v>537</v>
      </c>
      <c r="D62" s="25">
        <v>516</v>
      </c>
      <c r="E62" s="26">
        <v>1.2301833008166174</v>
      </c>
      <c r="F62" s="20"/>
      <c r="G62" s="2" t="s">
        <v>118</v>
      </c>
      <c r="H62" s="27"/>
      <c r="I62" s="25"/>
      <c r="J62" s="25"/>
      <c r="K62" s="2"/>
    </row>
    <row r="63" spans="1:11" x14ac:dyDescent="0.4">
      <c r="A63" s="23" t="s">
        <v>119</v>
      </c>
      <c r="B63" s="24">
        <v>1194</v>
      </c>
      <c r="C63" s="25">
        <v>614</v>
      </c>
      <c r="D63" s="25">
        <v>580</v>
      </c>
      <c r="E63" s="26">
        <v>1.3949087000712643</v>
      </c>
      <c r="F63" s="20"/>
      <c r="G63" s="2" t="s">
        <v>120</v>
      </c>
      <c r="H63" s="34">
        <f>I63+J63</f>
        <v>9806</v>
      </c>
      <c r="I63" s="35">
        <f>C6+C12+C18</f>
        <v>5048</v>
      </c>
      <c r="J63" s="35">
        <f>D6+D12+D18</f>
        <v>4758</v>
      </c>
      <c r="K63" s="26">
        <f>H63/$B$5*100</f>
        <v>11.456008972277065</v>
      </c>
    </row>
    <row r="64" spans="1:11" x14ac:dyDescent="0.4">
      <c r="A64" s="23" t="s">
        <v>121</v>
      </c>
      <c r="B64" s="24">
        <v>1206</v>
      </c>
      <c r="C64" s="25">
        <v>611</v>
      </c>
      <c r="D64" s="25">
        <v>595</v>
      </c>
      <c r="E64" s="26">
        <v>1.4089278829865532</v>
      </c>
      <c r="F64" s="20"/>
      <c r="G64" s="2" t="s">
        <v>122</v>
      </c>
      <c r="H64" s="34">
        <f>I64+J64</f>
        <v>48473</v>
      </c>
      <c r="I64" s="25">
        <f>C24+C30+C36+C42+C48+C54+C60+C66+I6+I12</f>
        <v>24339</v>
      </c>
      <c r="J64" s="25">
        <f>D24+D30+D36+D42+D48+D54+D60+D66+J6+J12</f>
        <v>24134</v>
      </c>
      <c r="K64" s="26">
        <f t="shared" ref="K64:K65" si="0">H64/$B$5*100</f>
        <v>56.629321121067321</v>
      </c>
    </row>
    <row r="65" spans="1:11" x14ac:dyDescent="0.4">
      <c r="A65" s="28" t="s">
        <v>123</v>
      </c>
      <c r="B65" s="29">
        <v>1256</v>
      </c>
      <c r="C65" s="30">
        <v>621</v>
      </c>
      <c r="D65" s="30">
        <v>635</v>
      </c>
      <c r="E65" s="31">
        <v>1.4673411451335912</v>
      </c>
      <c r="F65" s="20"/>
      <c r="G65" s="2" t="s">
        <v>124</v>
      </c>
      <c r="H65" s="34">
        <f>I65+J65</f>
        <v>27318</v>
      </c>
      <c r="I65" s="25">
        <f>I18+I24+I30+I36+I42+I48+I54+I60</f>
        <v>12181</v>
      </c>
      <c r="J65" s="25">
        <f>J18+J24+J30+J36+J42+J48+J54+J60</f>
        <v>15137</v>
      </c>
      <c r="K65" s="26">
        <f t="shared" si="0"/>
        <v>31.914669906655607</v>
      </c>
    </row>
    <row r="66" spans="1:11" x14ac:dyDescent="0.4">
      <c r="A66" s="16" t="s">
        <v>125</v>
      </c>
      <c r="B66" s="17">
        <v>6504</v>
      </c>
      <c r="C66" s="18">
        <v>3316</v>
      </c>
      <c r="D66" s="18">
        <v>3188</v>
      </c>
      <c r="E66" s="19">
        <v>7.5983971400866848</v>
      </c>
      <c r="F66" s="20"/>
      <c r="G66" s="2" t="s">
        <v>126</v>
      </c>
      <c r="H66" s="27"/>
      <c r="I66" s="25"/>
      <c r="J66" s="25"/>
      <c r="K66" s="2"/>
    </row>
    <row r="67" spans="1:11" x14ac:dyDescent="0.4">
      <c r="A67" s="23" t="s">
        <v>127</v>
      </c>
      <c r="B67" s="24">
        <v>1234</v>
      </c>
      <c r="C67" s="25">
        <v>634</v>
      </c>
      <c r="D67" s="25">
        <v>600</v>
      </c>
      <c r="E67" s="26">
        <v>1.4416393097888944</v>
      </c>
      <c r="F67" s="20"/>
      <c r="G67" s="2" t="s">
        <v>120</v>
      </c>
      <c r="H67" s="36">
        <f>H63/B5*100</f>
        <v>11.456008972277065</v>
      </c>
      <c r="I67" s="37">
        <f>I63/B5*100</f>
        <v>5.8974029463649424</v>
      </c>
      <c r="J67" s="37">
        <f>J63/B5*100</f>
        <v>5.5586060259121233</v>
      </c>
      <c r="K67" s="2"/>
    </row>
    <row r="68" spans="1:11" x14ac:dyDescent="0.4">
      <c r="A68" s="23" t="s">
        <v>128</v>
      </c>
      <c r="B68" s="24">
        <v>1264</v>
      </c>
      <c r="C68" s="25">
        <v>637</v>
      </c>
      <c r="D68" s="25">
        <v>627</v>
      </c>
      <c r="E68" s="26">
        <v>1.4766872670771172</v>
      </c>
      <c r="F68" s="20"/>
      <c r="G68" s="2" t="s">
        <v>122</v>
      </c>
      <c r="H68" s="36">
        <f>H64/B5*100</f>
        <v>56.629321121067321</v>
      </c>
      <c r="I68" s="37">
        <f>I64/B5*100</f>
        <v>28.434407747935094</v>
      </c>
      <c r="J68" s="37">
        <f>J64/B5*100</f>
        <v>28.194913373132234</v>
      </c>
      <c r="K68" s="2"/>
    </row>
    <row r="69" spans="1:11" x14ac:dyDescent="0.4">
      <c r="A69" s="23" t="s">
        <v>129</v>
      </c>
      <c r="B69" s="24">
        <v>1388</v>
      </c>
      <c r="C69" s="25">
        <v>662</v>
      </c>
      <c r="D69" s="25">
        <v>726</v>
      </c>
      <c r="E69" s="26">
        <v>1.621552157201771</v>
      </c>
      <c r="F69" s="20"/>
      <c r="G69" s="2" t="s">
        <v>124</v>
      </c>
      <c r="H69" s="36">
        <f>H65/B5*100</f>
        <v>31.914669906655607</v>
      </c>
      <c r="I69" s="37">
        <f>I65/B5*100</f>
        <v>14.230638924261365</v>
      </c>
      <c r="J69" s="37">
        <f>J65/B5*100</f>
        <v>17.684030982394241</v>
      </c>
      <c r="K69" s="2"/>
    </row>
    <row r="70" spans="1:11" x14ac:dyDescent="0.4">
      <c r="A70" s="23" t="s">
        <v>130</v>
      </c>
      <c r="B70" s="24">
        <v>1323</v>
      </c>
      <c r="C70" s="25">
        <v>711</v>
      </c>
      <c r="D70" s="25">
        <v>612</v>
      </c>
      <c r="E70" s="26">
        <v>1.5456149164106219</v>
      </c>
      <c r="F70" s="20"/>
      <c r="G70" s="2"/>
      <c r="H70" s="27"/>
      <c r="I70" s="25"/>
      <c r="J70" s="25"/>
      <c r="K70" s="2"/>
    </row>
    <row r="71" spans="1:11" x14ac:dyDescent="0.4">
      <c r="A71" s="38" t="s">
        <v>131</v>
      </c>
      <c r="B71" s="24">
        <v>1295</v>
      </c>
      <c r="C71" s="39">
        <v>672</v>
      </c>
      <c r="D71" s="39">
        <v>623</v>
      </c>
      <c r="E71" s="40">
        <v>1.5129034896082807</v>
      </c>
      <c r="F71" s="20"/>
      <c r="G71" s="2" t="s">
        <v>132</v>
      </c>
      <c r="H71" s="27">
        <v>48.962779069359911</v>
      </c>
      <c r="I71" s="25">
        <v>47.452728060046191</v>
      </c>
      <c r="J71" s="25">
        <v>50.388425810261417</v>
      </c>
      <c r="K71" s="2"/>
    </row>
    <row r="72" spans="1:11" x14ac:dyDescent="0.4">
      <c r="A72" s="41"/>
      <c r="B72" s="42"/>
      <c r="C72" s="43"/>
      <c r="D72" s="43"/>
      <c r="E72" s="43"/>
      <c r="F72" s="13"/>
      <c r="G72" s="43" t="s">
        <v>133</v>
      </c>
      <c r="H72" s="44">
        <v>108</v>
      </c>
      <c r="I72" s="45">
        <v>103</v>
      </c>
      <c r="J72" s="45">
        <v>108</v>
      </c>
      <c r="K72" s="43"/>
    </row>
  </sheetData>
  <mergeCells count="1">
    <mergeCell ref="I3:K3"/>
  </mergeCells>
  <phoneticPr fontId="3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  直斗</dc:creator>
  <cp:lastModifiedBy>奥村  直斗</cp:lastModifiedBy>
  <cp:lastPrinted>2025-07-08T06:47:28Z</cp:lastPrinted>
  <dcterms:created xsi:type="dcterms:W3CDTF">2025-07-08T06:46:21Z</dcterms:created>
  <dcterms:modified xsi:type="dcterms:W3CDTF">2026-01-08T10:41:59Z</dcterms:modified>
</cp:coreProperties>
</file>