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155" activeTab="0"/>
  </bookViews>
  <sheets>
    <sheet name="第５表" sheetId="1" r:id="rId1"/>
  </sheets>
  <externalReferences>
    <externalReference r:id="rId4"/>
  </externalReferences>
  <definedNames>
    <definedName name="all">#REF!</definedName>
    <definedName name="_xlnm.Print_Area" localSheetId="0">'第５表'!$A$1:$S$28</definedName>
    <definedName name="Q_900SEL">#REF!</definedName>
    <definedName name="QWORK2">#REF!</definedName>
  </definedNames>
  <calcPr fullCalcOnLoad="1"/>
</workbook>
</file>

<file path=xl/sharedStrings.xml><?xml version="1.0" encoding="utf-8"?>
<sst xmlns="http://schemas.openxmlformats.org/spreadsheetml/2006/main" count="56" uniqueCount="39">
  <si>
    <t>第５表　小地域別結果表</t>
  </si>
  <si>
    <t>市区町村
従業者規模</t>
  </si>
  <si>
    <t>事業所数</t>
  </si>
  <si>
    <t>従業者数</t>
  </si>
  <si>
    <t>臨時
雇用者数</t>
  </si>
  <si>
    <t>他からの
出向・派遣
従業者</t>
  </si>
  <si>
    <t>従業者・
臨時雇用者
のうち他への
出向又は
派遣従業者</t>
  </si>
  <si>
    <t>年間商品販売額等</t>
  </si>
  <si>
    <t>売場面積</t>
  </si>
  <si>
    <t>うち
法人</t>
  </si>
  <si>
    <t>計</t>
  </si>
  <si>
    <t>年間商品販売額</t>
  </si>
  <si>
    <t>その他の収入額</t>
  </si>
  <si>
    <t>(人)</t>
  </si>
  <si>
    <t>(万円)</t>
  </si>
  <si>
    <t>(㎡）</t>
  </si>
  <si>
    <t>亀岡地区</t>
  </si>
  <si>
    <t>東別院地区</t>
  </si>
  <si>
    <t>西別院地区</t>
  </si>
  <si>
    <t>曽我部町</t>
  </si>
  <si>
    <t>吉川町</t>
  </si>
  <si>
    <t>薭田野町</t>
  </si>
  <si>
    <t>本梅町</t>
  </si>
  <si>
    <t>畑野町</t>
  </si>
  <si>
    <t>X</t>
  </si>
  <si>
    <t>宮前町</t>
  </si>
  <si>
    <t>東本梅町</t>
  </si>
  <si>
    <t>大井町</t>
  </si>
  <si>
    <t>千代川町</t>
  </si>
  <si>
    <t>馬路町</t>
  </si>
  <si>
    <t>旭町</t>
  </si>
  <si>
    <t>千歳町</t>
  </si>
  <si>
    <t>河原林町</t>
  </si>
  <si>
    <t>保津町</t>
  </si>
  <si>
    <t>篠町</t>
  </si>
  <si>
    <t>東つつじヶ丘</t>
  </si>
  <si>
    <t>西つつじヶ丘</t>
  </si>
  <si>
    <t>南つつじヶ丘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</si>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</sst>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_ * \△#,##0;\ &quot;-&quot;;"/>
    <numFmt numFmtId="177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4" fillId="0" borderId="0">
      <alignment vertical="center"/>
      <protection/>
    </xf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19" fillId="0" borderId="0" xfId="66" applyFont="1" applyBorder="1" applyAlignment="1">
      <alignment vertical="center"/>
      <protection/>
    </xf>
    <xf numFmtId="0" fontId="18" fillId="0" borderId="0" xfId="66">
      <alignment/>
      <protection/>
    </xf>
    <xf numFmtId="0" fontId="19" fillId="0" borderId="10" xfId="66" applyFont="1" applyBorder="1" applyAlignment="1">
      <alignment vertical="center"/>
      <protection/>
    </xf>
    <xf numFmtId="0" fontId="18" fillId="0" borderId="11" xfId="66" applyBorder="1">
      <alignment/>
      <protection/>
    </xf>
    <xf numFmtId="0" fontId="21" fillId="0" borderId="11" xfId="66" applyFont="1" applyBorder="1" applyAlignment="1">
      <alignment horizontal="distributed" vertical="center" wrapText="1"/>
      <protection/>
    </xf>
    <xf numFmtId="0" fontId="21" fillId="0" borderId="11" xfId="66" applyFont="1" applyBorder="1" applyAlignment="1">
      <alignment horizontal="distributed" vertical="center"/>
      <protection/>
    </xf>
    <xf numFmtId="0" fontId="21" fillId="0" borderId="11" xfId="66" applyFont="1" applyBorder="1" applyAlignment="1">
      <alignment horizontal="distributed" vertical="center"/>
      <protection/>
    </xf>
    <xf numFmtId="0" fontId="18" fillId="0" borderId="12" xfId="66" applyBorder="1">
      <alignment/>
      <protection/>
    </xf>
    <xf numFmtId="0" fontId="21" fillId="0" borderId="13" xfId="66" applyFont="1" applyBorder="1" applyAlignment="1">
      <alignment horizontal="center" vertical="center"/>
      <protection/>
    </xf>
    <xf numFmtId="0" fontId="18" fillId="0" borderId="11" xfId="66" applyBorder="1" applyAlignment="1">
      <alignment/>
      <protection/>
    </xf>
    <xf numFmtId="0" fontId="22" fillId="0" borderId="12" xfId="66" applyFont="1" applyBorder="1" applyAlignment="1">
      <alignment/>
      <protection/>
    </xf>
    <xf numFmtId="0" fontId="21" fillId="0" borderId="14" xfId="66" applyFont="1" applyBorder="1" applyAlignment="1">
      <alignment horizontal="center" vertical="center" wrapText="1"/>
      <protection/>
    </xf>
    <xf numFmtId="0" fontId="23" fillId="0" borderId="13" xfId="66" applyFont="1" applyBorder="1" applyAlignment="1">
      <alignment horizontal="center" vertical="center" wrapText="1"/>
      <protection/>
    </xf>
    <xf numFmtId="0" fontId="21" fillId="0" borderId="0" xfId="66" applyFont="1">
      <alignment/>
      <protection/>
    </xf>
    <xf numFmtId="0" fontId="23" fillId="0" borderId="14" xfId="66" applyFont="1" applyBorder="1" applyAlignment="1">
      <alignment horizontal="center" vertical="center" wrapText="1"/>
      <protection/>
    </xf>
    <xf numFmtId="0" fontId="21" fillId="0" borderId="11" xfId="66" applyFont="1" applyBorder="1" applyAlignment="1">
      <alignment horizontal="center" vertical="center"/>
      <protection/>
    </xf>
    <xf numFmtId="0" fontId="21" fillId="0" borderId="12" xfId="66" applyFont="1" applyBorder="1" applyAlignment="1">
      <alignment horizontal="center" vertical="center"/>
      <protection/>
    </xf>
    <xf numFmtId="0" fontId="18" fillId="0" borderId="0" xfId="66" applyBorder="1">
      <alignment/>
      <protection/>
    </xf>
    <xf numFmtId="0" fontId="21" fillId="0" borderId="0" xfId="66" applyFont="1" applyBorder="1" applyAlignment="1">
      <alignment horizontal="distributed" vertical="center"/>
      <protection/>
    </xf>
    <xf numFmtId="0" fontId="21" fillId="0" borderId="0" xfId="66" applyFont="1" applyBorder="1" applyAlignment="1">
      <alignment horizontal="distributed" vertical="center"/>
      <protection/>
    </xf>
    <xf numFmtId="0" fontId="18" fillId="0" borderId="15" xfId="66" applyBorder="1">
      <alignment/>
      <protection/>
    </xf>
    <xf numFmtId="0" fontId="18" fillId="0" borderId="16" xfId="66" applyBorder="1" applyAlignment="1">
      <alignment/>
      <protection/>
    </xf>
    <xf numFmtId="0" fontId="18" fillId="0" borderId="0" xfId="66" applyAlignment="1">
      <alignment/>
      <protection/>
    </xf>
    <xf numFmtId="0" fontId="22" fillId="0" borderId="16" xfId="66" applyFont="1" applyBorder="1" applyAlignment="1">
      <alignment/>
      <protection/>
    </xf>
    <xf numFmtId="0" fontId="22" fillId="0" borderId="17" xfId="66" applyFont="1" applyBorder="1" applyAlignment="1">
      <alignment/>
      <protection/>
    </xf>
    <xf numFmtId="0" fontId="21" fillId="0" borderId="18" xfId="66" applyFont="1" applyBorder="1" applyAlignment="1">
      <alignment horizontal="center" vertical="center"/>
      <protection/>
    </xf>
    <xf numFmtId="0" fontId="23" fillId="0" borderId="16" xfId="66" applyFont="1" applyBorder="1" applyAlignment="1">
      <alignment horizontal="center" vertical="center"/>
      <protection/>
    </xf>
    <xf numFmtId="0" fontId="23" fillId="0" borderId="18" xfId="66" applyFont="1" applyBorder="1" applyAlignment="1">
      <alignment horizontal="center" vertical="center"/>
      <protection/>
    </xf>
    <xf numFmtId="0" fontId="21" fillId="0" borderId="10" xfId="66" applyFont="1" applyBorder="1" applyAlignment="1">
      <alignment horizontal="center" vertical="center"/>
      <protection/>
    </xf>
    <xf numFmtId="0" fontId="21" fillId="0" borderId="17" xfId="66" applyFont="1" applyBorder="1" applyAlignment="1">
      <alignment horizontal="center" vertical="center"/>
      <protection/>
    </xf>
    <xf numFmtId="0" fontId="21" fillId="0" borderId="16" xfId="66" applyFont="1" applyBorder="1" applyAlignment="1">
      <alignment horizontal="center" vertical="center"/>
      <protection/>
    </xf>
    <xf numFmtId="0" fontId="22" fillId="0" borderId="18" xfId="66" applyFont="1" applyBorder="1" applyAlignment="1">
      <alignment horizontal="center" vertical="center"/>
      <protection/>
    </xf>
    <xf numFmtId="0" fontId="21" fillId="0" borderId="18" xfId="66" applyFont="1" applyBorder="1" applyAlignment="1">
      <alignment horizontal="center" vertical="center" wrapText="1"/>
      <protection/>
    </xf>
    <xf numFmtId="0" fontId="21" fillId="0" borderId="0" xfId="66" applyFont="1" applyBorder="1" applyAlignment="1">
      <alignment horizontal="center" vertical="center" wrapText="1"/>
      <protection/>
    </xf>
    <xf numFmtId="0" fontId="21" fillId="0" borderId="12" xfId="66" applyFont="1" applyBorder="1" applyAlignment="1">
      <alignment horizontal="center" vertical="center"/>
      <protection/>
    </xf>
    <xf numFmtId="0" fontId="21" fillId="0" borderId="14" xfId="66" applyFont="1" applyBorder="1" applyAlignment="1">
      <alignment horizontal="center" vertical="center" wrapText="1"/>
      <protection/>
    </xf>
    <xf numFmtId="0" fontId="21" fillId="0" borderId="14" xfId="66" applyFont="1" applyBorder="1" applyAlignment="1">
      <alignment horizontal="center" vertical="center"/>
      <protection/>
    </xf>
    <xf numFmtId="0" fontId="18" fillId="0" borderId="10" xfId="66" applyBorder="1">
      <alignment/>
      <protection/>
    </xf>
    <xf numFmtId="0" fontId="18" fillId="0" borderId="10" xfId="66" applyBorder="1" applyAlignment="1">
      <alignment horizontal="distributed" vertical="center"/>
      <protection/>
    </xf>
    <xf numFmtId="0" fontId="18" fillId="0" borderId="10" xfId="66" applyBorder="1" applyAlignment="1">
      <alignment horizontal="distributed" vertical="center"/>
      <protection/>
    </xf>
    <xf numFmtId="0" fontId="18" fillId="0" borderId="17" xfId="66" applyBorder="1">
      <alignment/>
      <protection/>
    </xf>
    <xf numFmtId="0" fontId="21" fillId="0" borderId="19" xfId="66" applyFont="1" applyBorder="1" applyAlignment="1">
      <alignment horizontal="center" vertical="center"/>
      <protection/>
    </xf>
    <xf numFmtId="0" fontId="21" fillId="0" borderId="20" xfId="66" applyFont="1" applyBorder="1" applyAlignment="1">
      <alignment horizontal="center" vertical="center" wrapText="1"/>
      <protection/>
    </xf>
    <xf numFmtId="0" fontId="22" fillId="0" borderId="20" xfId="66" applyFont="1" applyBorder="1" applyAlignment="1">
      <alignment horizontal="right" vertical="center"/>
      <protection/>
    </xf>
    <xf numFmtId="0" fontId="22" fillId="0" borderId="19" xfId="66" applyFont="1" applyBorder="1" applyAlignment="1">
      <alignment horizontal="right" vertical="center"/>
      <protection/>
    </xf>
    <xf numFmtId="0" fontId="22" fillId="0" borderId="17" xfId="66" applyFont="1" applyBorder="1" applyAlignment="1">
      <alignment horizontal="right" vertical="center"/>
      <protection/>
    </xf>
    <xf numFmtId="0" fontId="21" fillId="0" borderId="11" xfId="66" applyFont="1" applyBorder="1" applyAlignment="1">
      <alignment vertical="center"/>
      <protection/>
    </xf>
    <xf numFmtId="0" fontId="18" fillId="0" borderId="11" xfId="66" applyBorder="1" applyAlignment="1">
      <alignment vertical="center"/>
      <protection/>
    </xf>
    <xf numFmtId="0" fontId="21" fillId="0" borderId="12" xfId="66" applyFont="1" applyBorder="1" applyAlignment="1">
      <alignment vertical="center"/>
      <protection/>
    </xf>
    <xf numFmtId="176" fontId="21" fillId="0" borderId="13" xfId="53" applyNumberFormat="1" applyFont="1" applyBorder="1" applyAlignment="1">
      <alignment vertical="center"/>
    </xf>
    <xf numFmtId="176" fontId="21" fillId="0" borderId="11" xfId="53" applyNumberFormat="1" applyFont="1" applyBorder="1" applyAlignment="1">
      <alignment vertical="center"/>
    </xf>
    <xf numFmtId="176" fontId="21" fillId="0" borderId="0" xfId="53" applyNumberFormat="1" applyFont="1" applyBorder="1" applyAlignment="1">
      <alignment vertical="center"/>
    </xf>
    <xf numFmtId="0" fontId="18" fillId="0" borderId="0" xfId="66" applyAlignment="1">
      <alignment vertical="center"/>
      <protection/>
    </xf>
    <xf numFmtId="0" fontId="21" fillId="0" borderId="0" xfId="66" applyFont="1" applyBorder="1" applyAlignment="1">
      <alignment vertical="center"/>
      <protection/>
    </xf>
    <xf numFmtId="0" fontId="18" fillId="0" borderId="0" xfId="66" applyAlignment="1">
      <alignment vertical="center"/>
      <protection/>
    </xf>
    <xf numFmtId="0" fontId="21" fillId="0" borderId="15" xfId="66" applyFont="1" applyBorder="1" applyAlignment="1">
      <alignment vertical="center"/>
      <protection/>
    </xf>
    <xf numFmtId="176" fontId="21" fillId="0" borderId="16" xfId="53" applyNumberFormat="1" applyFont="1" applyBorder="1" applyAlignment="1">
      <alignment vertical="center"/>
    </xf>
    <xf numFmtId="49" fontId="21" fillId="0" borderId="0" xfId="53" applyNumberFormat="1" applyFont="1" applyBorder="1" applyAlignment="1">
      <alignment horizontal="right" vertical="center"/>
    </xf>
    <xf numFmtId="0" fontId="21" fillId="0" borderId="10" xfId="66" applyFont="1" applyBorder="1" applyAlignment="1">
      <alignment vertical="center"/>
      <protection/>
    </xf>
    <xf numFmtId="0" fontId="21" fillId="0" borderId="10" xfId="66" applyFont="1" applyBorder="1" applyAlignment="1">
      <alignment horizontal="center" vertical="center"/>
      <protection/>
    </xf>
    <xf numFmtId="0" fontId="21" fillId="0" borderId="17" xfId="66" applyFont="1" applyBorder="1" applyAlignment="1">
      <alignment vertical="center"/>
      <protection/>
    </xf>
    <xf numFmtId="38" fontId="21" fillId="0" borderId="19" xfId="53" applyFont="1" applyBorder="1" applyAlignment="1">
      <alignment horizontal="right" vertical="center"/>
    </xf>
    <xf numFmtId="38" fontId="21" fillId="0" borderId="10" xfId="53" applyFont="1" applyBorder="1" applyAlignment="1">
      <alignment horizontal="right" vertical="center"/>
    </xf>
    <xf numFmtId="176" fontId="21" fillId="0" borderId="10" xfId="53" applyNumberFormat="1" applyFont="1" applyBorder="1" applyAlignment="1">
      <alignment horizontal="right" vertical="center"/>
    </xf>
    <xf numFmtId="0" fontId="21" fillId="0" borderId="0" xfId="66" applyFont="1" applyAlignment="1">
      <alignment horizontal="right"/>
      <protection/>
    </xf>
    <xf numFmtId="177" fontId="21" fillId="0" borderId="0" xfId="66" applyNumberFormat="1" applyFont="1" applyAlignment="1">
      <alignment horizontal="right"/>
      <protection/>
    </xf>
    <xf numFmtId="177" fontId="23" fillId="0" borderId="0" xfId="66" applyNumberFormat="1" applyFont="1" applyAlignment="1">
      <alignment horizontal="right"/>
      <protection/>
    </xf>
    <xf numFmtId="0" fontId="18" fillId="0" borderId="0" xfId="66" applyAlignment="1">
      <alignment horizontal="right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3" xfId="52"/>
    <cellStyle name="桁区切り 2 4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3" xfId="67"/>
    <cellStyle name="標準 4" xfId="68"/>
    <cellStyle name="標準 8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9316;&#25991;&#26360;&#31649;&#29702;&#20418;\&#32113;&#35336;\&#21830;&#26989;&#32113;&#35336;&#35519;&#26619;\&#20096;&#23713;&#24066;&#12398;&#21830;&#26989;&#65288;&#20874;&#23376;&#12487;&#12540;&#12479;&#65289;\&#20096;&#23713;&#24066;&#12398;&#21830;&#26989;&#12288;&#24179;&#25104;26&#24180;&#35519;&#26619;&#32080;&#26524;\26&#21830;&#26989;&#12288;5%20&#32113;&#35336;&#34920;%20-%20&#12467;&#12500;&#1254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6データ"/>
      <sheetName val="H26データ（名簿）"/>
      <sheetName val="26 規模別"/>
      <sheetName val="26 経営組織別"/>
      <sheetName val="26 小分類別(個人)"/>
      <sheetName val="26 小分類別(法人)"/>
      <sheetName val="26 小分類別(販売額等)"/>
      <sheetName val="26 町別"/>
      <sheetName val="Sheet1"/>
      <sheetName val="Sheet2"/>
      <sheetName val="Sheet3"/>
      <sheetName val="第２表"/>
      <sheetName val="第３表"/>
      <sheetName val="第４表"/>
      <sheetName val="第５表"/>
      <sheetName val="第６表（対24経セン）"/>
      <sheetName val="第６表 (対19商業)"/>
      <sheetName val="第１表(3)使用不可"/>
      <sheetName val="第１表(4)使用不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S56"/>
  <sheetViews>
    <sheetView tabSelected="1" view="pageBreakPreview" zoomScaleSheetLayoutView="100" zoomScalePageLayoutView="0" workbookViewId="0" topLeftCell="A1">
      <selection activeCell="O24" sqref="O24"/>
    </sheetView>
  </sheetViews>
  <sheetFormatPr defaultColWidth="9.140625" defaultRowHeight="15"/>
  <cols>
    <col min="1" max="1" width="3.421875" style="2" customWidth="1"/>
    <col min="2" max="2" width="1.28515625" style="2" customWidth="1"/>
    <col min="3" max="3" width="1.8515625" style="2" customWidth="1"/>
    <col min="4" max="4" width="2.421875" style="2" customWidth="1"/>
    <col min="5" max="5" width="10.57421875" style="2" customWidth="1"/>
    <col min="6" max="6" width="1.8515625" style="2" customWidth="1"/>
    <col min="7" max="7" width="4.7109375" style="2" customWidth="1"/>
    <col min="8" max="9" width="9.421875" style="2" customWidth="1"/>
    <col min="10" max="11" width="11.421875" style="2" customWidth="1"/>
    <col min="12" max="13" width="9.421875" style="2" customWidth="1"/>
    <col min="14" max="14" width="0.5625" style="2" customWidth="1"/>
    <col min="15" max="15" width="10.7109375" style="2" customWidth="1"/>
    <col min="16" max="18" width="19.8515625" style="2" customWidth="1"/>
    <col min="19" max="19" width="16.00390625" style="2" customWidth="1"/>
    <col min="20" max="16384" width="9.00390625" style="2" customWidth="1"/>
  </cols>
  <sheetData>
    <row r="1" ht="15" customHeight="1">
      <c r="A1" s="1" t="s">
        <v>0</v>
      </c>
    </row>
    <row r="2" spans="1:16" ht="7.5" customHeight="1">
      <c r="A2" s="3"/>
      <c r="P2" s="3"/>
    </row>
    <row r="3" spans="1:19" ht="16.5" customHeight="1">
      <c r="A3" s="4"/>
      <c r="B3" s="4"/>
      <c r="C3" s="4"/>
      <c r="D3" s="5" t="s">
        <v>1</v>
      </c>
      <c r="E3" s="6"/>
      <c r="F3" s="7"/>
      <c r="G3" s="8"/>
      <c r="H3" s="9" t="s">
        <v>2</v>
      </c>
      <c r="I3" s="10"/>
      <c r="J3" s="9" t="s">
        <v>3</v>
      </c>
      <c r="K3" s="11"/>
      <c r="L3" s="12" t="s">
        <v>4</v>
      </c>
      <c r="M3" s="13" t="s">
        <v>5</v>
      </c>
      <c r="N3" s="14"/>
      <c r="O3" s="15" t="s">
        <v>6</v>
      </c>
      <c r="P3" s="16" t="s">
        <v>7</v>
      </c>
      <c r="Q3" s="16"/>
      <c r="R3" s="17"/>
      <c r="S3" s="9" t="s">
        <v>8</v>
      </c>
    </row>
    <row r="4" spans="1:19" ht="16.5" customHeight="1">
      <c r="A4" s="18"/>
      <c r="B4" s="18"/>
      <c r="C4" s="18"/>
      <c r="D4" s="19"/>
      <c r="E4" s="19"/>
      <c r="F4" s="20"/>
      <c r="G4" s="21"/>
      <c r="H4" s="22"/>
      <c r="I4" s="23"/>
      <c r="J4" s="24"/>
      <c r="K4" s="25"/>
      <c r="L4" s="26"/>
      <c r="M4" s="27"/>
      <c r="N4" s="18"/>
      <c r="O4" s="28"/>
      <c r="P4" s="29"/>
      <c r="Q4" s="29"/>
      <c r="R4" s="30"/>
      <c r="S4" s="31"/>
    </row>
    <row r="5" spans="1:19" ht="65.25" customHeight="1">
      <c r="A5" s="18"/>
      <c r="B5" s="18"/>
      <c r="C5" s="18"/>
      <c r="D5" s="19"/>
      <c r="E5" s="19"/>
      <c r="F5" s="20"/>
      <c r="G5" s="21"/>
      <c r="H5" s="31"/>
      <c r="I5" s="12" t="s">
        <v>9</v>
      </c>
      <c r="J5" s="32"/>
      <c r="K5" s="33" t="s">
        <v>9</v>
      </c>
      <c r="L5" s="26"/>
      <c r="M5" s="27"/>
      <c r="N5" s="34"/>
      <c r="O5" s="28"/>
      <c r="P5" s="35" t="s">
        <v>10</v>
      </c>
      <c r="Q5" s="36" t="s">
        <v>11</v>
      </c>
      <c r="R5" s="37" t="s">
        <v>12</v>
      </c>
      <c r="S5" s="31"/>
    </row>
    <row r="6" spans="1:19" ht="12" customHeight="1">
      <c r="A6" s="38"/>
      <c r="B6" s="38"/>
      <c r="C6" s="38"/>
      <c r="D6" s="39"/>
      <c r="E6" s="39"/>
      <c r="F6" s="40"/>
      <c r="G6" s="41"/>
      <c r="H6" s="42"/>
      <c r="I6" s="43"/>
      <c r="J6" s="44" t="s">
        <v>13</v>
      </c>
      <c r="K6" s="44" t="s">
        <v>13</v>
      </c>
      <c r="L6" s="44" t="s">
        <v>13</v>
      </c>
      <c r="M6" s="45" t="s">
        <v>13</v>
      </c>
      <c r="N6" s="34"/>
      <c r="O6" s="44" t="s">
        <v>13</v>
      </c>
      <c r="P6" s="46" t="s">
        <v>14</v>
      </c>
      <c r="Q6" s="44" t="s">
        <v>14</v>
      </c>
      <c r="R6" s="44" t="s">
        <v>14</v>
      </c>
      <c r="S6" s="45" t="s">
        <v>15</v>
      </c>
    </row>
    <row r="7" spans="1:19" s="53" customFormat="1" ht="28.5" customHeight="1">
      <c r="A7" s="47"/>
      <c r="B7" s="47"/>
      <c r="C7" s="6" t="s">
        <v>16</v>
      </c>
      <c r="D7" s="48"/>
      <c r="E7" s="48"/>
      <c r="F7" s="48"/>
      <c r="G7" s="49"/>
      <c r="H7" s="50">
        <v>225</v>
      </c>
      <c r="I7" s="51">
        <v>51</v>
      </c>
      <c r="J7" s="51">
        <v>1072</v>
      </c>
      <c r="K7" s="51">
        <v>504</v>
      </c>
      <c r="L7" s="51">
        <v>50</v>
      </c>
      <c r="M7" s="51">
        <v>3</v>
      </c>
      <c r="N7" s="52"/>
      <c r="O7" s="52">
        <v>0</v>
      </c>
      <c r="P7" s="51">
        <v>1214911</v>
      </c>
      <c r="Q7" s="51">
        <v>1203690</v>
      </c>
      <c r="R7" s="51">
        <v>11221</v>
      </c>
      <c r="S7" s="51">
        <v>21244</v>
      </c>
    </row>
    <row r="8" spans="1:19" s="53" customFormat="1" ht="28.5" customHeight="1">
      <c r="A8" s="54"/>
      <c r="B8" s="54"/>
      <c r="C8" s="19" t="s">
        <v>17</v>
      </c>
      <c r="D8" s="55"/>
      <c r="E8" s="55"/>
      <c r="F8" s="55"/>
      <c r="G8" s="56"/>
      <c r="H8" s="57">
        <v>7</v>
      </c>
      <c r="I8" s="52">
        <v>7</v>
      </c>
      <c r="J8" s="52">
        <v>43</v>
      </c>
      <c r="K8" s="52">
        <v>43</v>
      </c>
      <c r="L8" s="52">
        <v>5</v>
      </c>
      <c r="M8" s="52">
        <v>0</v>
      </c>
      <c r="N8" s="52"/>
      <c r="O8" s="52">
        <v>0</v>
      </c>
      <c r="P8" s="52">
        <v>26715</v>
      </c>
      <c r="Q8" s="52">
        <v>26652</v>
      </c>
      <c r="R8" s="52">
        <v>63</v>
      </c>
      <c r="S8" s="52">
        <v>1545</v>
      </c>
    </row>
    <row r="9" spans="1:19" s="53" customFormat="1" ht="28.5" customHeight="1">
      <c r="A9" s="54"/>
      <c r="B9" s="54"/>
      <c r="C9" s="19" t="s">
        <v>18</v>
      </c>
      <c r="D9" s="55"/>
      <c r="E9" s="55"/>
      <c r="F9" s="55"/>
      <c r="G9" s="56"/>
      <c r="H9" s="57">
        <v>8</v>
      </c>
      <c r="I9" s="52">
        <v>8</v>
      </c>
      <c r="J9" s="52">
        <v>286</v>
      </c>
      <c r="K9" s="52">
        <v>286</v>
      </c>
      <c r="L9" s="52">
        <v>1</v>
      </c>
      <c r="M9" s="52">
        <v>0</v>
      </c>
      <c r="N9" s="52"/>
      <c r="O9" s="52">
        <v>4</v>
      </c>
      <c r="P9" s="52">
        <v>468947</v>
      </c>
      <c r="Q9" s="52">
        <v>442634</v>
      </c>
      <c r="R9" s="52">
        <v>26313</v>
      </c>
      <c r="S9" s="52">
        <v>10867</v>
      </c>
    </row>
    <row r="10" spans="1:19" s="53" customFormat="1" ht="28.5" customHeight="1">
      <c r="A10" s="54"/>
      <c r="B10" s="54"/>
      <c r="C10" s="19" t="s">
        <v>19</v>
      </c>
      <c r="D10" s="55"/>
      <c r="E10" s="55"/>
      <c r="F10" s="55"/>
      <c r="G10" s="56"/>
      <c r="H10" s="57">
        <v>30</v>
      </c>
      <c r="I10" s="52">
        <v>30</v>
      </c>
      <c r="J10" s="52">
        <v>435</v>
      </c>
      <c r="K10" s="52">
        <v>435</v>
      </c>
      <c r="L10" s="52">
        <v>0</v>
      </c>
      <c r="M10" s="52">
        <v>0</v>
      </c>
      <c r="N10" s="52"/>
      <c r="O10" s="52">
        <v>0</v>
      </c>
      <c r="P10" s="52">
        <v>757826</v>
      </c>
      <c r="Q10" s="52">
        <v>749467</v>
      </c>
      <c r="R10" s="52">
        <v>8359</v>
      </c>
      <c r="S10" s="52">
        <v>7016</v>
      </c>
    </row>
    <row r="11" spans="1:19" s="53" customFormat="1" ht="28.5" customHeight="1">
      <c r="A11" s="54"/>
      <c r="B11" s="54"/>
      <c r="C11" s="19" t="s">
        <v>20</v>
      </c>
      <c r="D11" s="55"/>
      <c r="E11" s="55"/>
      <c r="F11" s="55"/>
      <c r="G11" s="56"/>
      <c r="H11" s="57">
        <v>3</v>
      </c>
      <c r="I11" s="52">
        <v>3</v>
      </c>
      <c r="J11" s="52">
        <v>23</v>
      </c>
      <c r="K11" s="52">
        <v>23</v>
      </c>
      <c r="L11" s="52">
        <v>0</v>
      </c>
      <c r="M11" s="52">
        <v>0</v>
      </c>
      <c r="N11" s="52"/>
      <c r="O11" s="52">
        <v>0</v>
      </c>
      <c r="P11" s="52">
        <v>44076</v>
      </c>
      <c r="Q11" s="52">
        <v>36015</v>
      </c>
      <c r="R11" s="52">
        <v>8061</v>
      </c>
      <c r="S11" s="52">
        <v>446</v>
      </c>
    </row>
    <row r="12" spans="1:19" s="53" customFormat="1" ht="28.5" customHeight="1">
      <c r="A12" s="54"/>
      <c r="B12" s="54"/>
      <c r="C12" s="19" t="s">
        <v>21</v>
      </c>
      <c r="D12" s="55"/>
      <c r="E12" s="55"/>
      <c r="F12" s="55"/>
      <c r="G12" s="56"/>
      <c r="H12" s="57">
        <v>13</v>
      </c>
      <c r="I12" s="52">
        <v>13</v>
      </c>
      <c r="J12" s="52">
        <v>152</v>
      </c>
      <c r="K12" s="52">
        <v>152</v>
      </c>
      <c r="L12" s="52">
        <v>0</v>
      </c>
      <c r="M12" s="52">
        <v>0</v>
      </c>
      <c r="N12" s="52"/>
      <c r="O12" s="52">
        <v>0</v>
      </c>
      <c r="P12" s="52">
        <v>382841</v>
      </c>
      <c r="Q12" s="52">
        <v>382547</v>
      </c>
      <c r="R12" s="52">
        <v>294</v>
      </c>
      <c r="S12" s="52">
        <v>2455</v>
      </c>
    </row>
    <row r="13" spans="1:19" s="53" customFormat="1" ht="28.5" customHeight="1">
      <c r="A13" s="54"/>
      <c r="B13" s="54"/>
      <c r="C13" s="19" t="s">
        <v>22</v>
      </c>
      <c r="D13" s="55"/>
      <c r="E13" s="55"/>
      <c r="F13" s="55"/>
      <c r="G13" s="56"/>
      <c r="H13" s="57">
        <v>7</v>
      </c>
      <c r="I13" s="52">
        <v>7</v>
      </c>
      <c r="J13" s="52">
        <v>52</v>
      </c>
      <c r="K13" s="52">
        <v>52</v>
      </c>
      <c r="L13" s="52">
        <v>2</v>
      </c>
      <c r="M13" s="52">
        <v>0</v>
      </c>
      <c r="N13" s="52"/>
      <c r="O13" s="52">
        <v>0</v>
      </c>
      <c r="P13" s="52">
        <v>106134</v>
      </c>
      <c r="Q13" s="52">
        <v>105078</v>
      </c>
      <c r="R13" s="52">
        <v>1056</v>
      </c>
      <c r="S13" s="52">
        <v>824</v>
      </c>
    </row>
    <row r="14" spans="1:19" s="53" customFormat="1" ht="28.5" customHeight="1">
      <c r="A14" s="54"/>
      <c r="B14" s="54"/>
      <c r="C14" s="19" t="s">
        <v>23</v>
      </c>
      <c r="D14" s="55"/>
      <c r="E14" s="55"/>
      <c r="F14" s="55"/>
      <c r="G14" s="56"/>
      <c r="H14" s="57">
        <v>3</v>
      </c>
      <c r="I14" s="52">
        <v>3</v>
      </c>
      <c r="J14" s="52">
        <v>27</v>
      </c>
      <c r="K14" s="52">
        <v>27</v>
      </c>
      <c r="L14" s="52">
        <v>0</v>
      </c>
      <c r="M14" s="52">
        <v>0</v>
      </c>
      <c r="N14" s="52"/>
      <c r="O14" s="52">
        <v>0</v>
      </c>
      <c r="P14" s="58" t="s">
        <v>24</v>
      </c>
      <c r="Q14" s="58" t="s">
        <v>24</v>
      </c>
      <c r="R14" s="52">
        <v>0</v>
      </c>
      <c r="S14" s="52">
        <v>105</v>
      </c>
    </row>
    <row r="15" spans="1:19" s="53" customFormat="1" ht="28.5" customHeight="1">
      <c r="A15" s="54"/>
      <c r="B15" s="54"/>
      <c r="C15" s="19" t="s">
        <v>25</v>
      </c>
      <c r="D15" s="55"/>
      <c r="E15" s="55"/>
      <c r="F15" s="55"/>
      <c r="G15" s="56"/>
      <c r="H15" s="57">
        <v>7</v>
      </c>
      <c r="I15" s="52">
        <v>7</v>
      </c>
      <c r="J15" s="52">
        <v>23</v>
      </c>
      <c r="K15" s="52">
        <v>23</v>
      </c>
      <c r="L15" s="52">
        <v>0</v>
      </c>
      <c r="M15" s="52">
        <v>0</v>
      </c>
      <c r="N15" s="52"/>
      <c r="O15" s="52">
        <v>0</v>
      </c>
      <c r="P15" s="52">
        <v>41490</v>
      </c>
      <c r="Q15" s="52">
        <v>33512</v>
      </c>
      <c r="R15" s="52">
        <v>7978</v>
      </c>
      <c r="S15" s="52">
        <v>64</v>
      </c>
    </row>
    <row r="16" spans="1:19" s="53" customFormat="1" ht="28.5" customHeight="1">
      <c r="A16" s="54"/>
      <c r="B16" s="54"/>
      <c r="C16" s="19" t="s">
        <v>26</v>
      </c>
      <c r="D16" s="55"/>
      <c r="E16" s="55"/>
      <c r="F16" s="55"/>
      <c r="G16" s="56"/>
      <c r="H16" s="57">
        <v>1</v>
      </c>
      <c r="I16" s="52">
        <v>1</v>
      </c>
      <c r="J16" s="52">
        <v>2</v>
      </c>
      <c r="K16" s="52">
        <v>2</v>
      </c>
      <c r="L16" s="52">
        <v>0</v>
      </c>
      <c r="M16" s="52">
        <v>0</v>
      </c>
      <c r="N16" s="52"/>
      <c r="O16" s="52">
        <v>0</v>
      </c>
      <c r="P16" s="58" t="s">
        <v>24</v>
      </c>
      <c r="Q16" s="58" t="s">
        <v>24</v>
      </c>
      <c r="R16" s="52">
        <v>0</v>
      </c>
      <c r="S16" s="52">
        <v>0</v>
      </c>
    </row>
    <row r="17" spans="1:19" s="53" customFormat="1" ht="28.5" customHeight="1">
      <c r="A17" s="54"/>
      <c r="B17" s="54"/>
      <c r="C17" s="19" t="s">
        <v>27</v>
      </c>
      <c r="D17" s="55"/>
      <c r="E17" s="55"/>
      <c r="F17" s="55"/>
      <c r="G17" s="56"/>
      <c r="H17" s="57">
        <v>69</v>
      </c>
      <c r="I17" s="52">
        <v>69</v>
      </c>
      <c r="J17" s="52">
        <v>755</v>
      </c>
      <c r="K17" s="52">
        <v>755</v>
      </c>
      <c r="L17" s="52">
        <v>10</v>
      </c>
      <c r="M17" s="52">
        <v>8</v>
      </c>
      <c r="N17" s="52"/>
      <c r="O17" s="52">
        <v>1</v>
      </c>
      <c r="P17" s="52">
        <v>2319355</v>
      </c>
      <c r="Q17" s="52">
        <v>2232148</v>
      </c>
      <c r="R17" s="52">
        <v>87207</v>
      </c>
      <c r="S17" s="52">
        <v>13774</v>
      </c>
    </row>
    <row r="18" spans="1:19" s="53" customFormat="1" ht="28.5" customHeight="1">
      <c r="A18" s="54"/>
      <c r="B18" s="54"/>
      <c r="C18" s="19" t="s">
        <v>28</v>
      </c>
      <c r="D18" s="55"/>
      <c r="E18" s="55"/>
      <c r="F18" s="55"/>
      <c r="G18" s="56"/>
      <c r="H18" s="57">
        <v>41</v>
      </c>
      <c r="I18" s="52">
        <v>41</v>
      </c>
      <c r="J18" s="52">
        <v>548</v>
      </c>
      <c r="K18" s="52">
        <v>548</v>
      </c>
      <c r="L18" s="52">
        <v>6</v>
      </c>
      <c r="M18" s="52">
        <v>10</v>
      </c>
      <c r="N18" s="52"/>
      <c r="O18" s="52">
        <v>5</v>
      </c>
      <c r="P18" s="52">
        <v>1594261</v>
      </c>
      <c r="Q18" s="52">
        <v>1488888</v>
      </c>
      <c r="R18" s="52">
        <v>105373</v>
      </c>
      <c r="S18" s="52">
        <v>8076</v>
      </c>
    </row>
    <row r="19" spans="1:19" s="53" customFormat="1" ht="28.5" customHeight="1">
      <c r="A19" s="54"/>
      <c r="B19" s="54"/>
      <c r="C19" s="19" t="s">
        <v>29</v>
      </c>
      <c r="D19" s="55"/>
      <c r="E19" s="55"/>
      <c r="F19" s="55"/>
      <c r="G19" s="56"/>
      <c r="H19" s="57">
        <v>12</v>
      </c>
      <c r="I19" s="52">
        <v>12</v>
      </c>
      <c r="J19" s="52">
        <v>152</v>
      </c>
      <c r="K19" s="52">
        <v>152</v>
      </c>
      <c r="L19" s="52">
        <v>4</v>
      </c>
      <c r="M19" s="52">
        <v>0</v>
      </c>
      <c r="N19" s="52"/>
      <c r="O19" s="52">
        <v>0</v>
      </c>
      <c r="P19" s="52">
        <v>307966</v>
      </c>
      <c r="Q19" s="52">
        <v>283662</v>
      </c>
      <c r="R19" s="52">
        <v>24304</v>
      </c>
      <c r="S19" s="52">
        <v>309</v>
      </c>
    </row>
    <row r="20" spans="1:19" s="53" customFormat="1" ht="28.5" customHeight="1">
      <c r="A20" s="54"/>
      <c r="B20" s="54"/>
      <c r="C20" s="19" t="s">
        <v>30</v>
      </c>
      <c r="D20" s="55"/>
      <c r="E20" s="55"/>
      <c r="F20" s="55"/>
      <c r="G20" s="56"/>
      <c r="H20" s="57">
        <v>3</v>
      </c>
      <c r="I20" s="52">
        <v>3</v>
      </c>
      <c r="J20" s="52">
        <v>82</v>
      </c>
      <c r="K20" s="52">
        <v>82</v>
      </c>
      <c r="L20" s="52">
        <v>0</v>
      </c>
      <c r="M20" s="52">
        <v>6</v>
      </c>
      <c r="N20" s="52"/>
      <c r="O20" s="52">
        <v>0</v>
      </c>
      <c r="P20" s="58" t="s">
        <v>24</v>
      </c>
      <c r="Q20" s="58" t="s">
        <v>24</v>
      </c>
      <c r="R20" s="52">
        <v>279</v>
      </c>
      <c r="S20" s="52">
        <v>1400</v>
      </c>
    </row>
    <row r="21" spans="1:19" s="53" customFormat="1" ht="28.5" customHeight="1">
      <c r="A21" s="54"/>
      <c r="B21" s="54"/>
      <c r="C21" s="19" t="s">
        <v>31</v>
      </c>
      <c r="D21" s="55"/>
      <c r="E21" s="55"/>
      <c r="F21" s="55"/>
      <c r="G21" s="56"/>
      <c r="H21" s="57">
        <v>5</v>
      </c>
      <c r="I21" s="52">
        <v>5</v>
      </c>
      <c r="J21" s="52">
        <v>122</v>
      </c>
      <c r="K21" s="52">
        <v>122</v>
      </c>
      <c r="L21" s="52">
        <v>0</v>
      </c>
      <c r="M21" s="52">
        <v>0</v>
      </c>
      <c r="N21" s="52"/>
      <c r="O21" s="52">
        <v>0</v>
      </c>
      <c r="P21" s="52">
        <v>217271</v>
      </c>
      <c r="Q21" s="52">
        <v>210271</v>
      </c>
      <c r="R21" s="52">
        <v>7000</v>
      </c>
      <c r="S21" s="52">
        <v>1665</v>
      </c>
    </row>
    <row r="22" spans="1:19" s="53" customFormat="1" ht="28.5" customHeight="1">
      <c r="A22" s="54"/>
      <c r="B22" s="54"/>
      <c r="C22" s="19" t="s">
        <v>32</v>
      </c>
      <c r="D22" s="55"/>
      <c r="E22" s="55"/>
      <c r="F22" s="55"/>
      <c r="G22" s="56"/>
      <c r="H22" s="57">
        <v>4</v>
      </c>
      <c r="I22" s="52">
        <v>4</v>
      </c>
      <c r="J22" s="52">
        <v>56</v>
      </c>
      <c r="K22" s="52">
        <v>56</v>
      </c>
      <c r="L22" s="52">
        <v>0</v>
      </c>
      <c r="M22" s="52">
        <v>2</v>
      </c>
      <c r="N22" s="52"/>
      <c r="O22" s="52">
        <v>0</v>
      </c>
      <c r="P22" s="58" t="s">
        <v>24</v>
      </c>
      <c r="Q22" s="58" t="s">
        <v>24</v>
      </c>
      <c r="R22" s="52">
        <v>0</v>
      </c>
      <c r="S22" s="52">
        <v>78</v>
      </c>
    </row>
    <row r="23" spans="1:19" s="53" customFormat="1" ht="28.5" customHeight="1">
      <c r="A23" s="54"/>
      <c r="B23" s="54"/>
      <c r="C23" s="19" t="s">
        <v>33</v>
      </c>
      <c r="D23" s="55"/>
      <c r="E23" s="55"/>
      <c r="F23" s="55"/>
      <c r="G23" s="56"/>
      <c r="H23" s="57">
        <v>8</v>
      </c>
      <c r="I23" s="52">
        <v>8</v>
      </c>
      <c r="J23" s="52">
        <v>146</v>
      </c>
      <c r="K23" s="52">
        <v>146</v>
      </c>
      <c r="L23" s="52">
        <v>1</v>
      </c>
      <c r="M23" s="52">
        <v>0</v>
      </c>
      <c r="N23" s="52"/>
      <c r="O23" s="52">
        <v>1</v>
      </c>
      <c r="P23" s="52">
        <v>276182</v>
      </c>
      <c r="Q23" s="52">
        <v>275965</v>
      </c>
      <c r="R23" s="52">
        <v>217</v>
      </c>
      <c r="S23" s="52">
        <v>9242</v>
      </c>
    </row>
    <row r="24" spans="1:19" s="53" customFormat="1" ht="28.5" customHeight="1">
      <c r="A24" s="54"/>
      <c r="B24" s="54"/>
      <c r="C24" s="19" t="s">
        <v>34</v>
      </c>
      <c r="D24" s="55"/>
      <c r="E24" s="55"/>
      <c r="F24" s="55"/>
      <c r="G24" s="56"/>
      <c r="H24" s="57">
        <v>99</v>
      </c>
      <c r="I24" s="52">
        <v>6</v>
      </c>
      <c r="J24" s="52">
        <v>248</v>
      </c>
      <c r="K24" s="52">
        <v>15</v>
      </c>
      <c r="L24" s="52">
        <v>13</v>
      </c>
      <c r="M24" s="52">
        <v>0</v>
      </c>
      <c r="N24" s="52"/>
      <c r="O24" s="52">
        <v>4</v>
      </c>
      <c r="P24" s="52">
        <v>198728</v>
      </c>
      <c r="Q24" s="52">
        <v>194861</v>
      </c>
      <c r="R24" s="52">
        <v>3867</v>
      </c>
      <c r="S24" s="52">
        <v>4243</v>
      </c>
    </row>
    <row r="25" spans="1:19" s="53" customFormat="1" ht="28.5" customHeight="1">
      <c r="A25" s="54"/>
      <c r="B25" s="54"/>
      <c r="C25" s="19" t="s">
        <v>35</v>
      </c>
      <c r="D25" s="55"/>
      <c r="E25" s="55"/>
      <c r="F25" s="55"/>
      <c r="G25" s="56"/>
      <c r="H25" s="57">
        <v>11</v>
      </c>
      <c r="I25" s="52">
        <v>2</v>
      </c>
      <c r="J25" s="52">
        <v>29</v>
      </c>
      <c r="K25" s="52">
        <v>2</v>
      </c>
      <c r="L25" s="52">
        <v>5</v>
      </c>
      <c r="M25" s="52">
        <v>0</v>
      </c>
      <c r="N25" s="52"/>
      <c r="O25" s="52">
        <v>0</v>
      </c>
      <c r="P25" s="52">
        <v>51593</v>
      </c>
      <c r="Q25" s="52">
        <v>51493</v>
      </c>
      <c r="R25" s="52">
        <v>100</v>
      </c>
      <c r="S25" s="52">
        <v>266</v>
      </c>
    </row>
    <row r="26" spans="1:19" s="53" customFormat="1" ht="28.5" customHeight="1">
      <c r="A26" s="54"/>
      <c r="B26" s="54"/>
      <c r="C26" s="19" t="s">
        <v>36</v>
      </c>
      <c r="D26" s="55"/>
      <c r="E26" s="55"/>
      <c r="F26" s="55"/>
      <c r="G26" s="56"/>
      <c r="H26" s="57">
        <v>6</v>
      </c>
      <c r="I26" s="52">
        <v>6</v>
      </c>
      <c r="J26" s="52">
        <v>76</v>
      </c>
      <c r="K26" s="52">
        <v>76</v>
      </c>
      <c r="L26" s="52">
        <v>0</v>
      </c>
      <c r="M26" s="52">
        <v>0</v>
      </c>
      <c r="N26" s="52"/>
      <c r="O26" s="52">
        <v>0</v>
      </c>
      <c r="P26" s="52">
        <v>144015</v>
      </c>
      <c r="Q26" s="52">
        <v>143925</v>
      </c>
      <c r="R26" s="52">
        <v>90</v>
      </c>
      <c r="S26" s="52">
        <v>1439</v>
      </c>
    </row>
    <row r="27" spans="1:19" s="53" customFormat="1" ht="28.5" customHeight="1">
      <c r="A27" s="54"/>
      <c r="B27" s="54"/>
      <c r="C27" s="19" t="s">
        <v>37</v>
      </c>
      <c r="D27" s="55"/>
      <c r="E27" s="55"/>
      <c r="F27" s="55"/>
      <c r="G27" s="56"/>
      <c r="H27" s="57">
        <v>13</v>
      </c>
      <c r="I27" s="52">
        <v>13</v>
      </c>
      <c r="J27" s="52">
        <v>280</v>
      </c>
      <c r="K27" s="52">
        <v>280</v>
      </c>
      <c r="L27" s="52">
        <v>0</v>
      </c>
      <c r="M27" s="52">
        <v>0</v>
      </c>
      <c r="N27" s="52"/>
      <c r="O27" s="52">
        <v>0</v>
      </c>
      <c r="P27" s="52">
        <v>514605</v>
      </c>
      <c r="Q27" s="52">
        <v>514525</v>
      </c>
      <c r="R27" s="52">
        <v>80</v>
      </c>
      <c r="S27" s="52">
        <v>11804</v>
      </c>
    </row>
    <row r="28" spans="1:19" s="53" customFormat="1" ht="38.25" customHeight="1">
      <c r="A28" s="59"/>
      <c r="B28" s="59"/>
      <c r="C28" s="59"/>
      <c r="D28" s="29" t="s">
        <v>10</v>
      </c>
      <c r="E28" s="29"/>
      <c r="F28" s="60"/>
      <c r="G28" s="61"/>
      <c r="H28" s="62">
        <f>SUM(H7:H27)</f>
        <v>575</v>
      </c>
      <c r="I28" s="63">
        <f>SUM(I7:I27)</f>
        <v>299</v>
      </c>
      <c r="J28" s="63">
        <f>SUM(J7:J27)</f>
        <v>4609</v>
      </c>
      <c r="K28" s="63">
        <f aca="true" t="shared" si="0" ref="K28:S28">SUM(K7:K27)</f>
        <v>3781</v>
      </c>
      <c r="L28" s="63">
        <f t="shared" si="0"/>
        <v>97</v>
      </c>
      <c r="M28" s="63">
        <f t="shared" si="0"/>
        <v>29</v>
      </c>
      <c r="N28" s="63"/>
      <c r="O28" s="63">
        <f t="shared" si="0"/>
        <v>15</v>
      </c>
      <c r="P28" s="63">
        <f>P56</f>
        <v>9061857</v>
      </c>
      <c r="Q28" s="63">
        <f>Q56</f>
        <v>8769995</v>
      </c>
      <c r="R28" s="63">
        <f t="shared" si="0"/>
        <v>291862</v>
      </c>
      <c r="S28" s="64">
        <f t="shared" si="0"/>
        <v>96862</v>
      </c>
    </row>
    <row r="29" spans="1:16" ht="1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65"/>
      <c r="L29" s="14"/>
      <c r="M29" s="14"/>
      <c r="N29" s="14"/>
      <c r="O29" s="14"/>
      <c r="P29" s="14"/>
    </row>
    <row r="30" spans="1:16" ht="1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9" ht="1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66">
        <f>SUM(Q35:R35)</f>
        <v>1214911</v>
      </c>
      <c r="Q35" s="67">
        <v>1203690</v>
      </c>
      <c r="R35" s="67">
        <v>11221</v>
      </c>
      <c r="S35" s="68"/>
    </row>
    <row r="36" spans="1:19" ht="1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66">
        <f aca="true" t="shared" si="1" ref="P36:P55">SUM(Q36:R36)</f>
        <v>26715</v>
      </c>
      <c r="Q36" s="67">
        <v>26652</v>
      </c>
      <c r="R36" s="67">
        <v>63</v>
      </c>
      <c r="S36" s="68"/>
    </row>
    <row r="37" spans="1:19" ht="1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66">
        <f t="shared" si="1"/>
        <v>468947</v>
      </c>
      <c r="Q37" s="67">
        <v>442634</v>
      </c>
      <c r="R37" s="67">
        <v>26313</v>
      </c>
      <c r="S37" s="68"/>
    </row>
    <row r="38" spans="1:19" ht="1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66">
        <f t="shared" si="1"/>
        <v>757826</v>
      </c>
      <c r="Q38" s="67">
        <v>749467</v>
      </c>
      <c r="R38" s="67">
        <v>8359</v>
      </c>
      <c r="S38" s="68"/>
    </row>
    <row r="39" spans="1:19" ht="1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66">
        <f t="shared" si="1"/>
        <v>44076</v>
      </c>
      <c r="Q39" s="67">
        <v>36015</v>
      </c>
      <c r="R39" s="67">
        <v>8061</v>
      </c>
      <c r="S39" s="68"/>
    </row>
    <row r="40" spans="1:19" ht="1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66">
        <f t="shared" si="1"/>
        <v>382841</v>
      </c>
      <c r="Q40" s="67">
        <v>382547</v>
      </c>
      <c r="R40" s="67">
        <v>294</v>
      </c>
      <c r="S40" s="68"/>
    </row>
    <row r="41" spans="1:19" ht="1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66">
        <f t="shared" si="1"/>
        <v>106134</v>
      </c>
      <c r="Q41" s="67">
        <v>105078</v>
      </c>
      <c r="R41" s="67">
        <v>1056</v>
      </c>
      <c r="S41" s="68"/>
    </row>
    <row r="42" spans="1:19" ht="1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66">
        <f t="shared" si="1"/>
        <v>30500</v>
      </c>
      <c r="Q42" s="67">
        <v>30500</v>
      </c>
      <c r="R42" s="67" t="s">
        <v>38</v>
      </c>
      <c r="S42" s="68"/>
    </row>
    <row r="43" spans="1:19" ht="1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66">
        <f t="shared" si="1"/>
        <v>41490</v>
      </c>
      <c r="Q43" s="67">
        <v>33512</v>
      </c>
      <c r="R43" s="67">
        <v>7978</v>
      </c>
      <c r="S43" s="68"/>
    </row>
    <row r="44" spans="1:19" ht="1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66">
        <f t="shared" si="1"/>
        <v>30</v>
      </c>
      <c r="Q44" s="67">
        <v>30</v>
      </c>
      <c r="R44" s="67" t="s">
        <v>38</v>
      </c>
      <c r="S44" s="68"/>
    </row>
    <row r="45" spans="1:19" ht="1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66">
        <f t="shared" si="1"/>
        <v>2319355</v>
      </c>
      <c r="Q45" s="67">
        <v>2232148</v>
      </c>
      <c r="R45" s="67">
        <v>87207</v>
      </c>
      <c r="S45" s="68"/>
    </row>
    <row r="46" spans="1:19" ht="1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66">
        <f t="shared" si="1"/>
        <v>1594261</v>
      </c>
      <c r="Q46" s="67">
        <v>1488888</v>
      </c>
      <c r="R46" s="67">
        <v>105373</v>
      </c>
      <c r="S46" s="68"/>
    </row>
    <row r="47" spans="1:19" ht="1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66">
        <f t="shared" si="1"/>
        <v>307966</v>
      </c>
      <c r="Q47" s="67">
        <v>283662</v>
      </c>
      <c r="R47" s="67">
        <v>24304</v>
      </c>
      <c r="S47" s="68"/>
    </row>
    <row r="48" spans="1:19" ht="1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66">
        <f t="shared" si="1"/>
        <v>132414</v>
      </c>
      <c r="Q48" s="67">
        <v>132135</v>
      </c>
      <c r="R48" s="67">
        <v>279</v>
      </c>
      <c r="S48" s="68"/>
    </row>
    <row r="49" spans="1:19" ht="1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66">
        <f t="shared" si="1"/>
        <v>217271</v>
      </c>
      <c r="Q49" s="67">
        <v>210271</v>
      </c>
      <c r="R49" s="67">
        <v>7000</v>
      </c>
      <c r="S49" s="68"/>
    </row>
    <row r="50" spans="1:19" ht="1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66">
        <f t="shared" si="1"/>
        <v>231997</v>
      </c>
      <c r="Q50" s="67">
        <v>231997</v>
      </c>
      <c r="R50" s="67" t="s">
        <v>38</v>
      </c>
      <c r="S50" s="68"/>
    </row>
    <row r="51" spans="1:19" ht="1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66">
        <f t="shared" si="1"/>
        <v>276182</v>
      </c>
      <c r="Q51" s="67">
        <v>275965</v>
      </c>
      <c r="R51" s="67">
        <v>217</v>
      </c>
      <c r="S51" s="68"/>
    </row>
    <row r="52" spans="1:19" ht="1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66">
        <f t="shared" si="1"/>
        <v>198728</v>
      </c>
      <c r="Q52" s="67">
        <v>194861</v>
      </c>
      <c r="R52" s="67">
        <v>3867</v>
      </c>
      <c r="S52" s="68"/>
    </row>
    <row r="53" spans="1:19" ht="1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66">
        <f t="shared" si="1"/>
        <v>51593</v>
      </c>
      <c r="Q53" s="67">
        <v>51493</v>
      </c>
      <c r="R53" s="67">
        <v>100</v>
      </c>
      <c r="S53" s="68"/>
    </row>
    <row r="54" spans="1:19" ht="1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66">
        <f t="shared" si="1"/>
        <v>144015</v>
      </c>
      <c r="Q54" s="67">
        <v>143925</v>
      </c>
      <c r="R54" s="67">
        <v>90</v>
      </c>
      <c r="S54" s="68"/>
    </row>
    <row r="55" spans="1:19" ht="1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66">
        <f t="shared" si="1"/>
        <v>514605</v>
      </c>
      <c r="Q55" s="67">
        <v>514525</v>
      </c>
      <c r="R55" s="67">
        <v>80</v>
      </c>
      <c r="S55" s="68"/>
    </row>
    <row r="56" spans="1:19" ht="1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66">
        <f>SUM(P35:P55)</f>
        <v>9061857</v>
      </c>
      <c r="Q56" s="67">
        <f>SUM(Q35:Q55)</f>
        <v>8769995</v>
      </c>
      <c r="R56" s="67">
        <v>291862</v>
      </c>
      <c r="S56" s="68"/>
    </row>
  </sheetData>
  <sheetProtection/>
  <mergeCells count="32">
    <mergeCell ref="C27:F27"/>
    <mergeCell ref="D28:E28"/>
    <mergeCell ref="C21:F21"/>
    <mergeCell ref="C22:F22"/>
    <mergeCell ref="C23:F23"/>
    <mergeCell ref="C24:F24"/>
    <mergeCell ref="C25:F25"/>
    <mergeCell ref="C26:F26"/>
    <mergeCell ref="C15:F15"/>
    <mergeCell ref="C16:F16"/>
    <mergeCell ref="C17:F17"/>
    <mergeCell ref="C18:F18"/>
    <mergeCell ref="C19:F19"/>
    <mergeCell ref="C20:F20"/>
    <mergeCell ref="C9:F9"/>
    <mergeCell ref="C10:F10"/>
    <mergeCell ref="C11:F11"/>
    <mergeCell ref="C12:F12"/>
    <mergeCell ref="C13:F13"/>
    <mergeCell ref="C14:F14"/>
    <mergeCell ref="P3:R4"/>
    <mergeCell ref="S3:S5"/>
    <mergeCell ref="H5:H6"/>
    <mergeCell ref="I5:I6"/>
    <mergeCell ref="C7:F7"/>
    <mergeCell ref="C8:F8"/>
    <mergeCell ref="D3:E6"/>
    <mergeCell ref="H3:I4"/>
    <mergeCell ref="J3:K4"/>
    <mergeCell ref="L3:L5"/>
    <mergeCell ref="M3:M5"/>
    <mergeCell ref="O3:O5"/>
  </mergeCells>
  <printOptions/>
  <pageMargins left="0.7874015748031497" right="0.7874015748031497" top="0.984251968503937" bottom="0.984251968503937" header="0.5118110236220472" footer="0.3937007874015748"/>
  <pageSetup firstPageNumber="24" useFirstPageNumber="1" horizontalDpi="600" verticalDpi="600" orientation="portrait" paperSize="9" r:id="rId1"/>
  <headerFooter alignWithMargins="0">
    <oddFooter>&amp;C&amp;"ＭＳ 明朝,標準" －&amp;P－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亀岡市役所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亀岡市役所</dc:creator>
  <cp:keywords/>
  <dc:description/>
  <cp:lastModifiedBy>亀岡市役所</cp:lastModifiedBy>
  <dcterms:created xsi:type="dcterms:W3CDTF">2018-12-13T02:00:24Z</dcterms:created>
  <dcterms:modified xsi:type="dcterms:W3CDTF">2018-12-13T02:00:45Z</dcterms:modified>
  <cp:category/>
  <cp:version/>
  <cp:contentType/>
  <cp:contentStatus/>
</cp:coreProperties>
</file>