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R1申請事業概要一覧（申請時）" sheetId="1" r:id="rId1"/>
  </sheets>
  <definedNames>
    <definedName name="_xlnm.Print_Area" localSheetId="0">'R1申請事業概要一覧（申請時）'!$A$1:$M$14</definedName>
    <definedName name="_xlnm.Print_Titles" localSheetId="0">'R1申請事業概要一覧（申請時）'!$1:$2</definedName>
  </definedNames>
  <calcPr fullCalcOnLoad="1"/>
</workbook>
</file>

<file path=xl/sharedStrings.xml><?xml version="1.0" encoding="utf-8"?>
<sst xmlns="http://schemas.openxmlformats.org/spreadsheetml/2006/main" count="82" uniqueCount="72">
  <si>
    <t>ＮＯ</t>
  </si>
  <si>
    <t>対象
事業</t>
  </si>
  <si>
    <t>申請団体名</t>
  </si>
  <si>
    <t>代表者名</t>
  </si>
  <si>
    <t>申請事業名</t>
  </si>
  <si>
    <t>実施場所</t>
  </si>
  <si>
    <t>実施期間</t>
  </si>
  <si>
    <t>設定課題(地域課題)</t>
  </si>
  <si>
    <t>事業内容</t>
  </si>
  <si>
    <t>目標</t>
  </si>
  <si>
    <t>総事業費
（円）</t>
  </si>
  <si>
    <t>決定額
（円）</t>
  </si>
  <si>
    <t>備考</t>
  </si>
  <si>
    <t>スタート事業</t>
  </si>
  <si>
    <t>赤熊：この先四年楽しく暮らそう会（略称：赤熊楽暮会）</t>
  </si>
  <si>
    <t>会長
日下部　健</t>
  </si>
  <si>
    <t>音羽川渓流と半国登山道に係る環境整備事業</t>
  </si>
  <si>
    <t>東本梅町赤熊地内の山地</t>
  </si>
  <si>
    <t>丹波亀山郷づくり研究所</t>
  </si>
  <si>
    <t>代表
森　壹風</t>
  </si>
  <si>
    <t>亀岡市全域</t>
  </si>
  <si>
    <t>一般社団法人
育ちとつながりの家　ちとせ</t>
  </si>
  <si>
    <t>子育ての中で孤立しがちな親子を支援し、自立を目指す。参加者同士のつながりづくりや交流を促す。</t>
  </si>
  <si>
    <t>市民連携事業</t>
  </si>
  <si>
    <t>小計</t>
  </si>
  <si>
    <t>ステップアップ事業</t>
  </si>
  <si>
    <t>大井町
文化振興会</t>
  </si>
  <si>
    <t>会長
松山　一男</t>
  </si>
  <si>
    <t>亀岡市立大井小学校及び大井町全域</t>
  </si>
  <si>
    <t>合計</t>
  </si>
  <si>
    <t>代表
石田　千穂</t>
  </si>
  <si>
    <t>代表
松本　義啓</t>
  </si>
  <si>
    <t>寺キャン</t>
  </si>
  <si>
    <t>神蔵寺
（薭田野町佐伯）</t>
  </si>
  <si>
    <t>地域共生ピアサロン
ル・シェノン</t>
  </si>
  <si>
    <t>現代人が求めている自然環境を亀岡に見出してもらうと同時に、心のゆとりや家族との時間を提供することで、亀岡の魅力を伝えながら賑わいを創出していく。</t>
  </si>
  <si>
    <t>亀岡市歴史偉人・伝統行事デジタルアーカイブ構築事業</t>
  </si>
  <si>
    <t>令和元年6月1日～
令和２年3月31日</t>
  </si>
  <si>
    <t>スタッフで偉人・伝統行事を取材しデータベース化するとともに、データベースの充実を図るため市民記者の候補者を募集し、セミナーを開催することで記者として育成し、「文化都市＝亀岡市」を発信する。</t>
  </si>
  <si>
    <t>市民の文化に対する意識を醸成し、亀岡市の文化を「見える化」することで、文化都市のイメージを高めていく。
偉人データ15名、行事10行事、市民記者10名育成</t>
  </si>
  <si>
    <t>困っている人この指とまれ♪</t>
  </si>
  <si>
    <t>育ちとつながりの家ちとせ</t>
  </si>
  <si>
    <t>平成31年4月1日～
令和2年3月31日</t>
  </si>
  <si>
    <t>地域コミュニティの希薄化が進むことで、子育ても孤立化している。育てにくさを抱える保護者が特に社会から孤立しやすく、行政等にも相談できずに適切な支援を受けることができない家庭もある。</t>
  </si>
  <si>
    <t>同じようなしんどさを抱える親同士がつながりあい、本音を打ち明け、また、問題解決や行政・ＮＰＯの支援に繋ぐなどの適切な対応ができる場として、勉強会と交流会を年4回開催する。</t>
  </si>
  <si>
    <t xml:space="preserve">・半国山の登山ルート沿いにある音羽川渓流が雑木が茂り、魅力的な景色が見えにくくなっている
・初めて訪れる登山者は道に迷う危険があり、名所も見落としがちである
・地域の魅力ある資源が認知されていない
・植林によって、散歩道をさらに魅力的な道として利用できる可能性がある
</t>
  </si>
  <si>
    <t>登山道を整備により、亀岡市外域からもより多くの登山客に足を運んでもらう。
将来的には、『モミジの散歩道』を実現し、地元住民が気軽に歩き、健康増進にも図れるようにする。</t>
  </si>
  <si>
    <t>第３回大井町文化発表会</t>
  </si>
  <si>
    <t>平成31年4月30日
～
令和2年3月31日</t>
  </si>
  <si>
    <t>文化面の活動と交流を盛んにするため、第3回大井町文化発表会を開催する、
全世代の住民の交流が図れるよう、チラシの全戸配布等、幅広い手段で広報を行っていく。</t>
  </si>
  <si>
    <t>・文化交流を通して繋がり支えあう、暖かな優しいまちを目指す。
・発表会における舞台、展示発表参加者
２００人
・町内の文化活動の輪を広げ、その情報を発信する</t>
  </si>
  <si>
    <t>代表
坂田　三千代</t>
  </si>
  <si>
    <t>下矢田町HOPE CAFE、人権福祉センター、亀岡市内、京都市内他</t>
  </si>
  <si>
    <t>令和元年5月1日～
令和２年3月31日</t>
  </si>
  <si>
    <t>・ピアサロンの開設・運営
・がん療養支援ネットワーク研修
・ピアカウンセラーの養成講座
・がん患者・家族と廻る地域共生ピアツアー
・地域におけるがん検診の啓発活動
・「世界がんの日」記念シンポジウムの開催</t>
  </si>
  <si>
    <t>特定非営利活動法人プロジェクト保津川
（連携先）
特定非営利活動法人亀岡子育てネットワーク</t>
  </si>
  <si>
    <t>子どもの未来を守ろう～親子で考えるかめおかプラスチックごみゼロ宣言</t>
  </si>
  <si>
    <t>亀岡市ゆりかご広場、ふらっとHOUSE</t>
  </si>
  <si>
    <t>・保津川の環境保全が喫急の課題であり、支流も含めてプラスチックごみの大量漂着が続いている。
・昨年12月に「かめおかプラスチックごみゼロ宣言」が発表されたが、認知度は高くなく戸惑いもある。
・プラスチックごみの削減が急務であり、「ごみゼロ宣言」の趣旨を広め、意識と習慣を改める必要がある。</t>
  </si>
  <si>
    <t>・亀岡市には光秀以外にも多数の歴史的偉人が存在したが、市民に浸透していない。
・市内の後世に残すべき貴重な伝統行事もある。</t>
  </si>
  <si>
    <t>・2人に1人ががんに罹患する時代にあり、医療機関だけでなく地域社会において、当事者同士が支えあうべく、京都府内では複数のピアサロンが活動しているが、亀岡市内では未だ活動がなく、患者や家族等が不安や悩みを「個人」や「家族」だけで抱え込んでいる。</t>
  </si>
  <si>
    <t>亀岡寺キャン実行委員会</t>
  </si>
  <si>
    <t>・居住人口・賑わい人口の減少や、高齢化・過疎化により、亀岡の文化継承が危うくなる。
・亀岡の自然あふれる文化への接触機会も減少する。</t>
  </si>
  <si>
    <t>山寺である神蔵寺でのキャンプ＝寺キャン（マルシェ、キャンドルナイト、夜座、寺ヨガ同時開催）を通じて、亀岡の自然の魅力を実感してもらう。
マルシェでは、地元産野菜を出品してもらうことにより、地元住民とキャンプ参加者の交流にも繋がる。</t>
  </si>
  <si>
    <t>支えあいの文化が醸成され、患者等の生活の質の向上と療養の選択肢を広げることや、がん療養における亀岡市の資源の活かし方や亀岡の地域共生デザインについて議論する。
サロン利用者　50人/年
ピアツアー　1回5組</t>
  </si>
  <si>
    <t>・今後、さらに高齢化が進み、高齢者世帯・高齢者であり一人暮らしの世帯が増加すると予想される。住民同士で見守り支えあっていけるまちづくりが必要である。
・健康な高齢者はスポーツを楽んでいるが、体調面に不安がある高齢者も多数いる。</t>
  </si>
  <si>
    <t>子育て世代を対象に、保護者及び親子向けの講座等を開催し、海洋プラスチック汚染の現状を知り、「ごみゼロ宣言」の周知と、ごみの削減方法を学ぶ。
・講座（1回）
・ワークショップ（2回）
・シンポジウム（1回）</t>
  </si>
  <si>
    <t>プラスチックによる汚染の現状について理解し、「ごみゼロ宣言」が周知され、マイバッグ持参率100％実現への寄与を目指す。
・講座及びワークショップ参加者　150組／3回
・シンポジウム70人</t>
  </si>
  <si>
    <t>・登山口から「音羽の滝」まで、川沿いに生い茂る雑木を切り、美しい景色が見えるようにする。
・山頂に向けて、道案見所ポイントの看板設置
・登山口の約４００メートルにもみじの苗木を植える</t>
  </si>
  <si>
    <t>地域共生社会実現に向けた患者のためのピアサロン等運営事業</t>
  </si>
  <si>
    <t xml:space="preserve">令和元年度亀岡市支えあいまちづくり協働支援金交付事業概要一覧    </t>
  </si>
  <si>
    <t>代表理事
原田　禎夫</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</si>
</sst>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1"/>
      <name val="ＭＳ Ｐゴシック"/>
      <family val="3"/>
    </font>
    <font>
      <sz val="11"/>
      <color indexed="8"/>
      <name val="ＭＳ Ｐゴシック"/>
      <family val="3"/>
    </font>
    <font>
      <b/>
      <sz val="16"/>
      <name val="ＭＳ Ｐゴシック"/>
      <family val="3"/>
    </font>
    <font>
      <sz val="6"/>
      <name val="ＭＳ Ｐゴシック"/>
      <family val="3"/>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s>
  <cellStyleXfs count="63">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21" fillId="0" borderId="0" applyFont="0" applyFill="0" applyBorder="0" applyAlignment="0" applyProtection="0"/>
    <xf numFmtId="9" fontId="0" fillId="0" borderId="0" applyFont="0" applyFill="0" applyBorder="0" applyAlignment="0" applyProtection="0"/>
    <xf numFmtId="0" fontId="21"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21" fillId="0" borderId="0" applyFont="0" applyFill="0" applyBorder="0" applyAlignment="0" applyProtection="0"/>
    <xf numFmtId="38"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21" fillId="0" borderId="0" applyFont="0" applyFill="0" applyBorder="0" applyAlignment="0" applyProtection="0"/>
    <xf numFmtId="8" fontId="21"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28">
    <xf numFmtId="0" fontId="0" fillId="0" borderId="0" xfId="0" applyAlignment="1">
      <alignment/>
    </xf>
    <xf numFmtId="0" fontId="0" fillId="0" borderId="0" xfId="0" applyFill="1" applyAlignment="1">
      <alignment/>
    </xf>
    <xf numFmtId="0" fontId="4" fillId="33" borderId="10" xfId="0" applyFont="1" applyFill="1" applyBorder="1" applyAlignment="1">
      <alignment horizontal="center" vertical="center" shrinkToFit="1"/>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shrinkToFit="1"/>
    </xf>
    <xf numFmtId="0" fontId="0" fillId="0" borderId="0" xfId="0" applyFill="1" applyAlignment="1">
      <alignment horizontal="center" vertical="center" wrapText="1"/>
    </xf>
    <xf numFmtId="0" fontId="0" fillId="0" borderId="0" xfId="0" applyFill="1" applyAlignment="1">
      <alignment vertical="center" wrapText="1"/>
    </xf>
    <xf numFmtId="0" fontId="4" fillId="0" borderId="10" xfId="0" applyFont="1" applyFill="1" applyBorder="1" applyAlignment="1">
      <alignment horizontal="center" vertical="center"/>
    </xf>
    <xf numFmtId="0" fontId="0" fillId="0" borderId="10" xfId="0" applyBorder="1" applyAlignment="1">
      <alignment horizontal="center" vertical="center" wrapText="1"/>
    </xf>
    <xf numFmtId="3" fontId="4" fillId="34" borderId="10" xfId="0" applyNumberFormat="1"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0" xfId="0" applyFont="1" applyFill="1" applyBorder="1" applyAlignment="1">
      <alignment horizontal="left" vertical="center" wrapText="1"/>
    </xf>
    <xf numFmtId="0" fontId="4" fillId="0" borderId="0" xfId="0" applyFont="1" applyFill="1" applyBorder="1" applyAlignment="1">
      <alignment horizontal="center" vertical="center"/>
    </xf>
    <xf numFmtId="0" fontId="4" fillId="34" borderId="0" xfId="0" applyFont="1" applyFill="1" applyBorder="1" applyAlignment="1">
      <alignment horizontal="center" vertical="center" wrapText="1" shrinkToFi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0" xfId="0" applyFont="1" applyFill="1" applyBorder="1" applyAlignment="1">
      <alignment horizontal="left" vertical="center" wrapText="1"/>
    </xf>
    <xf numFmtId="3"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58" fontId="4" fillId="0" borderId="10" xfId="0" applyNumberFormat="1" applyFont="1" applyFill="1" applyBorder="1" applyAlignment="1">
      <alignment horizontal="center" vertical="center" wrapText="1"/>
    </xf>
    <xf numFmtId="38" fontId="4" fillId="0" borderId="10" xfId="49" applyFont="1" applyFill="1" applyBorder="1" applyAlignment="1">
      <alignment horizontal="center" vertical="center" wrapText="1"/>
    </xf>
    <xf numFmtId="3" fontId="4" fillId="0" borderId="0" xfId="0" applyNumberFormat="1" applyFont="1"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Alignment="1">
      <alignment horizontal="center"/>
    </xf>
    <xf numFmtId="3" fontId="0" fillId="0" borderId="0" xfId="0" applyNumberFormat="1" applyFill="1" applyAlignment="1">
      <alignment/>
    </xf>
    <xf numFmtId="0" fontId="0" fillId="0" borderId="10" xfId="0" applyFill="1" applyBorder="1" applyAlignment="1">
      <alignment horizontal="center" vertical="center" wrapText="1"/>
    </xf>
    <xf numFmtId="0" fontId="4" fillId="0" borderId="0" xfId="0" applyFont="1" applyFill="1" applyBorder="1" applyAlignment="1">
      <alignment horizontal="center" vertical="center" wrapText="1" shrinkToFit="1"/>
    </xf>
    <xf numFmtId="0" fontId="2" fillId="0" borderId="11"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6"/>
  <sheetViews>
    <sheetView tabSelected="1" view="pageBreakPreview" zoomScale="70" zoomScaleSheetLayoutView="70" zoomScalePageLayoutView="0" workbookViewId="0" topLeftCell="A1">
      <pane ySplit="2" topLeftCell="A9" activePane="bottomLeft" state="frozen"/>
      <selection pane="topLeft" activeCell="A1" sqref="A1"/>
      <selection pane="bottomLeft" activeCell="D12" sqref="D12"/>
    </sheetView>
  </sheetViews>
  <sheetFormatPr defaultColWidth="9.00390625" defaultRowHeight="13.5"/>
  <cols>
    <col min="1" max="1" width="3.625" style="1" customWidth="1"/>
    <col min="2" max="2" width="7.875" style="1" customWidth="1"/>
    <col min="3" max="3" width="15.125" style="1" customWidth="1"/>
    <col min="4" max="4" width="12.875" style="1" customWidth="1"/>
    <col min="5" max="5" width="15.50390625" style="1" customWidth="1"/>
    <col min="6" max="6" width="17.75390625" style="23" customWidth="1"/>
    <col min="7" max="7" width="19.50390625" style="23" customWidth="1"/>
    <col min="8" max="8" width="41.125" style="1" customWidth="1"/>
    <col min="9" max="9" width="43.375" style="1" customWidth="1"/>
    <col min="10" max="10" width="22.375" style="1" customWidth="1"/>
    <col min="11" max="11" width="10.625" style="1" customWidth="1"/>
    <col min="12" max="12" width="11.25390625" style="1" customWidth="1"/>
    <col min="13" max="13" width="20.875" style="1" hidden="1" customWidth="1"/>
    <col min="14" max="16384" width="9.00390625" style="1" customWidth="1"/>
  </cols>
  <sheetData>
    <row r="1" spans="1:13" ht="27.75" customHeight="1">
      <c r="A1" s="27" t="s">
        <v>70</v>
      </c>
      <c r="B1" s="27"/>
      <c r="C1" s="27"/>
      <c r="D1" s="27"/>
      <c r="E1" s="27"/>
      <c r="F1" s="27"/>
      <c r="G1" s="27"/>
      <c r="H1" s="27"/>
      <c r="I1" s="27"/>
      <c r="J1" s="27"/>
      <c r="K1" s="27"/>
      <c r="L1" s="27"/>
      <c r="M1" s="27"/>
    </row>
    <row r="2" spans="1:14" s="6" customFormat="1" ht="34.5" customHeight="1">
      <c r="A2" s="2" t="s">
        <v>0</v>
      </c>
      <c r="B2" s="3" t="s">
        <v>1</v>
      </c>
      <c r="C2" s="4" t="s">
        <v>2</v>
      </c>
      <c r="D2" s="4" t="s">
        <v>3</v>
      </c>
      <c r="E2" s="3" t="s">
        <v>4</v>
      </c>
      <c r="F2" s="3" t="s">
        <v>5</v>
      </c>
      <c r="G2" s="3" t="s">
        <v>6</v>
      </c>
      <c r="H2" s="3" t="s">
        <v>7</v>
      </c>
      <c r="I2" s="3" t="s">
        <v>8</v>
      </c>
      <c r="J2" s="3" t="s">
        <v>9</v>
      </c>
      <c r="K2" s="3" t="s">
        <v>10</v>
      </c>
      <c r="L2" s="3" t="s">
        <v>11</v>
      </c>
      <c r="M2" s="3" t="s">
        <v>12</v>
      </c>
      <c r="N2" s="5"/>
    </row>
    <row r="3" spans="1:13" ht="120.75" customHeight="1">
      <c r="A3" s="7">
        <v>1</v>
      </c>
      <c r="B3" s="8" t="s">
        <v>13</v>
      </c>
      <c r="C3" s="18" t="s">
        <v>61</v>
      </c>
      <c r="D3" s="18" t="s">
        <v>31</v>
      </c>
      <c r="E3" s="18" t="s">
        <v>32</v>
      </c>
      <c r="F3" s="18" t="s">
        <v>33</v>
      </c>
      <c r="G3" s="18" t="s">
        <v>42</v>
      </c>
      <c r="H3" s="10" t="s">
        <v>62</v>
      </c>
      <c r="I3" s="11" t="s">
        <v>63</v>
      </c>
      <c r="J3" s="11" t="s">
        <v>35</v>
      </c>
      <c r="K3" s="17">
        <v>1155000</v>
      </c>
      <c r="L3" s="9">
        <v>200000</v>
      </c>
      <c r="M3" s="10"/>
    </row>
    <row r="4" spans="1:13" ht="142.5">
      <c r="A4" s="7">
        <v>2</v>
      </c>
      <c r="B4" s="8" t="s">
        <v>13</v>
      </c>
      <c r="C4" s="18" t="s">
        <v>34</v>
      </c>
      <c r="D4" s="18" t="s">
        <v>51</v>
      </c>
      <c r="E4" s="18" t="s">
        <v>69</v>
      </c>
      <c r="F4" s="18" t="s">
        <v>52</v>
      </c>
      <c r="G4" s="19" t="s">
        <v>53</v>
      </c>
      <c r="H4" s="10" t="s">
        <v>60</v>
      </c>
      <c r="I4" s="11" t="s">
        <v>54</v>
      </c>
      <c r="J4" s="11" t="s">
        <v>64</v>
      </c>
      <c r="K4" s="17">
        <v>250000</v>
      </c>
      <c r="L4" s="9">
        <v>200000</v>
      </c>
      <c r="M4" s="10"/>
    </row>
    <row r="5" spans="1:13" ht="135.75" customHeight="1">
      <c r="A5" s="7">
        <v>3</v>
      </c>
      <c r="B5" s="8" t="s">
        <v>13</v>
      </c>
      <c r="C5" s="18" t="s">
        <v>18</v>
      </c>
      <c r="D5" s="18" t="s">
        <v>19</v>
      </c>
      <c r="E5" s="18" t="s">
        <v>36</v>
      </c>
      <c r="F5" s="18" t="s">
        <v>20</v>
      </c>
      <c r="G5" s="18" t="s">
        <v>37</v>
      </c>
      <c r="H5" s="10" t="s">
        <v>59</v>
      </c>
      <c r="I5" s="11" t="s">
        <v>38</v>
      </c>
      <c r="J5" s="11" t="s">
        <v>39</v>
      </c>
      <c r="K5" s="17">
        <v>230000</v>
      </c>
      <c r="L5" s="9">
        <v>150000</v>
      </c>
      <c r="M5" s="10"/>
    </row>
    <row r="6" spans="1:13" ht="61.5" customHeight="1">
      <c r="A6" s="12"/>
      <c r="B6" s="13"/>
      <c r="C6" s="14"/>
      <c r="D6" s="14"/>
      <c r="E6" s="15"/>
      <c r="F6" s="14"/>
      <c r="G6" s="14"/>
      <c r="H6" s="15"/>
      <c r="I6" s="16"/>
      <c r="J6" s="11" t="s">
        <v>24</v>
      </c>
      <c r="K6" s="17">
        <f>SUM(K3:K5)</f>
        <v>1635000</v>
      </c>
      <c r="L6" s="17">
        <f>SUM(L3:L5)</f>
        <v>550000</v>
      </c>
      <c r="M6" s="10"/>
    </row>
    <row r="7" spans="1:13" ht="135.75" customHeight="1">
      <c r="A7" s="7">
        <v>4</v>
      </c>
      <c r="B7" s="25" t="s">
        <v>25</v>
      </c>
      <c r="C7" s="18" t="s">
        <v>14</v>
      </c>
      <c r="D7" s="18" t="s">
        <v>15</v>
      </c>
      <c r="E7" s="18" t="s">
        <v>16</v>
      </c>
      <c r="F7" s="18" t="s">
        <v>17</v>
      </c>
      <c r="G7" s="18" t="s">
        <v>42</v>
      </c>
      <c r="H7" s="10" t="s">
        <v>45</v>
      </c>
      <c r="I7" s="11" t="s">
        <v>68</v>
      </c>
      <c r="J7" s="11" t="s">
        <v>46</v>
      </c>
      <c r="K7" s="17">
        <v>200000</v>
      </c>
      <c r="L7" s="9">
        <v>150000</v>
      </c>
      <c r="M7" s="10"/>
    </row>
    <row r="8" spans="1:15" ht="125.25" customHeight="1">
      <c r="A8" s="7">
        <v>5</v>
      </c>
      <c r="B8" s="25" t="s">
        <v>25</v>
      </c>
      <c r="C8" s="18" t="s">
        <v>21</v>
      </c>
      <c r="D8" s="18" t="s">
        <v>30</v>
      </c>
      <c r="E8" s="18" t="s">
        <v>40</v>
      </c>
      <c r="F8" s="18" t="s">
        <v>41</v>
      </c>
      <c r="G8" s="18" t="s">
        <v>42</v>
      </c>
      <c r="H8" s="10" t="s">
        <v>43</v>
      </c>
      <c r="I8" s="11" t="s">
        <v>44</v>
      </c>
      <c r="J8" s="11" t="s">
        <v>22</v>
      </c>
      <c r="K8" s="17">
        <v>240000</v>
      </c>
      <c r="L8" s="9">
        <v>105000</v>
      </c>
      <c r="M8" s="11"/>
      <c r="O8" s="1" t="s">
        <v>23</v>
      </c>
    </row>
    <row r="9" spans="1:13" ht="145.5" customHeight="1">
      <c r="A9" s="7">
        <v>6</v>
      </c>
      <c r="B9" s="25" t="s">
        <v>25</v>
      </c>
      <c r="C9" s="18" t="s">
        <v>26</v>
      </c>
      <c r="D9" s="18" t="s">
        <v>27</v>
      </c>
      <c r="E9" s="10" t="s">
        <v>47</v>
      </c>
      <c r="F9" s="18" t="s">
        <v>28</v>
      </c>
      <c r="G9" s="18" t="s">
        <v>48</v>
      </c>
      <c r="H9" s="10" t="s">
        <v>65</v>
      </c>
      <c r="I9" s="11" t="s">
        <v>49</v>
      </c>
      <c r="J9" s="11" t="s">
        <v>50</v>
      </c>
      <c r="K9" s="20">
        <v>250000</v>
      </c>
      <c r="L9" s="20">
        <v>60000</v>
      </c>
      <c r="M9" s="10"/>
    </row>
    <row r="10" spans="1:13" ht="66" customHeight="1">
      <c r="A10" s="12"/>
      <c r="B10" s="26"/>
      <c r="C10" s="14"/>
      <c r="D10" s="14"/>
      <c r="E10" s="15"/>
      <c r="F10" s="14"/>
      <c r="G10" s="14"/>
      <c r="H10" s="15"/>
      <c r="I10" s="16"/>
      <c r="J10" s="11" t="s">
        <v>24</v>
      </c>
      <c r="K10" s="17">
        <f>SUM(K7:K9)</f>
        <v>690000</v>
      </c>
      <c r="L10" s="17">
        <f>SUM(L7:L9)</f>
        <v>315000</v>
      </c>
      <c r="M10" s="15"/>
    </row>
    <row r="11" spans="1:13" ht="129.75" customHeight="1">
      <c r="A11" s="7">
        <v>7</v>
      </c>
      <c r="B11" s="25" t="s">
        <v>23</v>
      </c>
      <c r="C11" s="18" t="s">
        <v>55</v>
      </c>
      <c r="D11" s="18" t="s">
        <v>71</v>
      </c>
      <c r="E11" s="10" t="s">
        <v>56</v>
      </c>
      <c r="F11" s="18" t="s">
        <v>57</v>
      </c>
      <c r="G11" s="18" t="s">
        <v>42</v>
      </c>
      <c r="H11" s="10" t="s">
        <v>58</v>
      </c>
      <c r="I11" s="11" t="s">
        <v>66</v>
      </c>
      <c r="J11" s="11" t="s">
        <v>67</v>
      </c>
      <c r="K11" s="17">
        <v>963334</v>
      </c>
      <c r="L11" s="17">
        <v>400000</v>
      </c>
      <c r="M11" s="10"/>
    </row>
    <row r="12" spans="1:13" ht="65.25" customHeight="1">
      <c r="A12" s="12"/>
      <c r="B12"/>
      <c r="C12" s="14"/>
      <c r="D12" s="14"/>
      <c r="E12" s="15"/>
      <c r="F12" s="14"/>
      <c r="G12" s="14"/>
      <c r="H12" s="15"/>
      <c r="I12" s="16"/>
      <c r="J12" s="11" t="s">
        <v>24</v>
      </c>
      <c r="K12" s="17">
        <f>SUM(K11:K11)</f>
        <v>963334</v>
      </c>
      <c r="L12" s="17">
        <f>SUM(L11:L11)</f>
        <v>400000</v>
      </c>
      <c r="M12" s="15"/>
    </row>
    <row r="13" spans="1:13" ht="15" customHeight="1">
      <c r="A13" s="12"/>
      <c r="B13"/>
      <c r="C13" s="14"/>
      <c r="D13" s="14"/>
      <c r="E13" s="15"/>
      <c r="F13" s="14"/>
      <c r="G13" s="14"/>
      <c r="H13" s="15"/>
      <c r="I13" s="16"/>
      <c r="J13" s="16"/>
      <c r="K13" s="21"/>
      <c r="L13" s="21"/>
      <c r="M13" s="15"/>
    </row>
    <row r="14" spans="1:13" ht="60" customHeight="1">
      <c r="A14" s="12"/>
      <c r="B14"/>
      <c r="C14" s="14"/>
      <c r="D14" s="14"/>
      <c r="E14" s="15"/>
      <c r="F14" s="14"/>
      <c r="G14" s="14"/>
      <c r="H14" s="15"/>
      <c r="I14" s="16"/>
      <c r="J14" s="11" t="s">
        <v>29</v>
      </c>
      <c r="K14" s="17">
        <f>SUM(K6,K10,K12)</f>
        <v>3288334</v>
      </c>
      <c r="L14" s="17">
        <f>SUM(L6,L10,L12)</f>
        <v>1265000</v>
      </c>
      <c r="M14" s="15"/>
    </row>
    <row r="15" spans="1:12" ht="33" customHeight="1">
      <c r="A15" s="22"/>
      <c r="C15" s="6"/>
      <c r="D15" s="6"/>
      <c r="L15" s="24"/>
    </row>
    <row r="16" ht="124.5" customHeight="1">
      <c r="L16" s="24"/>
    </row>
    <row r="17" ht="124.5" customHeight="1"/>
    <row r="18" ht="124.5" customHeight="1"/>
    <row r="19" ht="124.5" customHeight="1"/>
    <row r="20" ht="124.5" customHeight="1"/>
    <row r="21" ht="124.5" customHeight="1"/>
    <row r="22" ht="124.5" customHeight="1"/>
    <row r="23" ht="124.5" customHeight="1"/>
    <row r="24" ht="124.5" customHeight="1"/>
    <row r="25" ht="129.75" customHeight="1"/>
    <row r="26" ht="129.75" customHeight="1"/>
    <row r="27" ht="129.75" customHeight="1"/>
    <row r="28" ht="129.75" customHeight="1"/>
  </sheetData>
  <sheetProtection/>
  <mergeCells count="1">
    <mergeCell ref="A1:M1"/>
  </mergeCells>
  <dataValidations count="1">
    <dataValidation type="list" allowBlank="1" showInputMessage="1" showErrorMessage="1" sqref="B10">
      <formula1>$O$2:$O$2</formula1>
    </dataValidation>
  </dataValidations>
  <printOptions/>
  <pageMargins left="0.6692913385826772" right="0.2362204724409449" top="0.35433070866141736" bottom="0.2755905511811024" header="0.4330708661417323" footer="0.2755905511811024"/>
  <pageSetup fitToHeight="0"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亀岡市役所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亀岡市役所</dc:creator>
  <cp:keywords/>
  <dc:description/>
  <cp:lastModifiedBy>亀岡市役所</cp:lastModifiedBy>
  <cp:lastPrinted>2019-06-10T03:03:16Z</cp:lastPrinted>
  <dcterms:created xsi:type="dcterms:W3CDTF">2018-05-29T04:09:03Z</dcterms:created>
  <dcterms:modified xsi:type="dcterms:W3CDTF">2019-08-29T08:02:30Z</dcterms:modified>
  <cp:category/>
  <cp:version/>
  <cp:contentType/>
  <cp:contentStatus/>
</cp:coreProperties>
</file>